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0" windowWidth="11115" windowHeight="5085" activeTab="0"/>
  </bookViews>
  <sheets>
    <sheet name="TTTH" sheetId="1" r:id="rId1"/>
  </sheets>
  <definedNames/>
  <calcPr fullCalcOnLoad="1"/>
</workbook>
</file>

<file path=xl/sharedStrings.xml><?xml version="1.0" encoding="utf-8"?>
<sst xmlns="http://schemas.openxmlformats.org/spreadsheetml/2006/main" count="613" uniqueCount="95">
  <si>
    <t>Buoåi</t>
  </si>
  <si>
    <t>Thöù 2</t>
  </si>
  <si>
    <t>Thöù 3</t>
  </si>
  <si>
    <t>Thöù 4</t>
  </si>
  <si>
    <t>Thöù 5</t>
  </si>
  <si>
    <t>Thöù 6</t>
  </si>
  <si>
    <t>Ñaõ hoïc</t>
  </si>
  <si>
    <t>Soá giôø theo TKB</t>
  </si>
  <si>
    <t>Coøn laïi</t>
  </si>
  <si>
    <t>Toång soá giôø moân hoïc</t>
  </si>
  <si>
    <t>Moân</t>
  </si>
  <si>
    <t>ST</t>
  </si>
  <si>
    <t>G.Vieân</t>
  </si>
  <si>
    <t xml:space="preserve">LT </t>
  </si>
  <si>
    <t xml:space="preserve">TH </t>
  </si>
  <si>
    <t>TC</t>
  </si>
  <si>
    <t>S</t>
  </si>
  <si>
    <t>C</t>
  </si>
  <si>
    <t>AÙp duïng töø ngaøy 28/10/2009 ñeán 19/11/2009 (4 tuaàn).</t>
  </si>
  <si>
    <t>GDTC</t>
  </si>
  <si>
    <t>Thaày Duõng</t>
  </si>
  <si>
    <t>Tin Hoïc</t>
  </si>
  <si>
    <t>thaày Quoác</t>
  </si>
  <si>
    <t>Ngoaïi ngöõ</t>
  </si>
  <si>
    <t>Chính trò</t>
  </si>
  <si>
    <t>Phaùp luaät</t>
  </si>
  <si>
    <t>coâ Loan</t>
  </si>
  <si>
    <t>Ngoaïi Ngöõ</t>
  </si>
  <si>
    <t>Thaày Hoan</t>
  </si>
  <si>
    <t>Coâ Loan</t>
  </si>
  <si>
    <t>Thaày Lieâm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</si>
  <si>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</si>
  <si>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</si>
  <si>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</si>
  <si>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</si>
  <si>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</si>
  <si>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</si>
  <si>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</si>
  <si>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</si>
  <si>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</si>
  <si>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</si>
  <si>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</si>
  <si>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</si>
  <si>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</si>
  <si>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</si>
  <si>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</si>
  <si>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- Giáo viên nào đi công tác đột xuất, đề nghị Khoa chủ động bố trí GV khác dạy thay và báo phòng Đào tạo để theo dõi.</t>
  </si>
  <si>
    <t>Nơi nhận:</t>
  </si>
  <si>
    <t>CỘNG HÒA XÃ HỘI CHỦ NGHĨA VIỆT NAM</t>
  </si>
  <si>
    <t>Độc lập - Tự do - Hạnh phúc</t>
  </si>
  <si>
    <t xml:space="preserve"> '- Sổ trực GS; Lưu ĐT (2).</t>
  </si>
  <si>
    <t>KT. GIÁM ĐỐC</t>
  </si>
  <si>
    <t>PHÓ GIÁM ĐỐC</t>
  </si>
  <si>
    <t>Trương Thành Trung</t>
  </si>
  <si>
    <t>Nguyễn Trường Thạo</t>
  </si>
  <si>
    <r>
      <t>PHÂN</t>
    </r>
    <r>
      <rPr>
        <b/>
        <u val="single"/>
        <sz val="12"/>
        <rFont val="Times New Roman"/>
        <family val="1"/>
      </rPr>
      <t xml:space="preserve"> HIỆU PHÍA </t>
    </r>
    <r>
      <rPr>
        <b/>
        <sz val="12"/>
        <rFont val="Times New Roman"/>
        <family val="1"/>
      </rPr>
      <t>NAM</t>
    </r>
  </si>
  <si>
    <t>- GVCN phối hợp với Đào tạo và QL.HSSV theo dõi điểm danh HSSV của lớp đi Chào cờ</t>
  </si>
  <si>
    <t>TRƯỜNG CAO ĐẲNG ĐƯỜNG SẮT</t>
  </si>
  <si>
    <t xml:space="preserve">THỜI KHÓA BIỂU </t>
  </si>
  <si>
    <t>Rơ le điện từ và biến áp tín hiệu</t>
  </si>
  <si>
    <t>Đo thử kiểm tra</t>
  </si>
  <si>
    <t>Rơle điện tử và biến áp tín hiệu</t>
  </si>
  <si>
    <t>Hệ thống thiết bị tín hiệu ĐS</t>
  </si>
  <si>
    <t>Hệ thống TBTHĐS</t>
  </si>
  <si>
    <t>Thi hết môn: Rơle điện tử và biến áp tín hiệu</t>
  </si>
  <si>
    <t>Thi hết môn : Hệ thống thiết bị thông tin ĐS</t>
  </si>
  <si>
    <t>PHÒNG ĐÀO TẠO</t>
  </si>
  <si>
    <t>Ôn tập</t>
  </si>
  <si>
    <t>Thầy P. Trung</t>
  </si>
  <si>
    <t>Pháp luật đường sắt</t>
  </si>
  <si>
    <t xml:space="preserve">Hệ thống thiết bị thông tin  đường sắt  </t>
  </si>
  <si>
    <t>Thi hết môn : Pháp luật đường sắt</t>
  </si>
  <si>
    <t>Áp dụng từ ngày 05/09/2022 đến ngày 10/09/2022 (1 tuần).</t>
  </si>
  <si>
    <t>Thầy Hiếu</t>
  </si>
  <si>
    <t>Áp dụng từ ngày 12/09/2022 đến ngày 17/09/2022 (1 tuần).</t>
  </si>
  <si>
    <t>Áp dụng từ ngày 19/09/2022 đến ngày 24/09/2022 (1 tuần).</t>
  </si>
  <si>
    <t>Áp dụng từ ngày 26/09/2022 đến ngày 01/10/2022 (1 tuần).</t>
  </si>
  <si>
    <t xml:space="preserve">Áp dụng từ ngày 17/10/2022 đến ngày 22/10/2022 (1 tuần). </t>
  </si>
  <si>
    <t xml:space="preserve">Thi hết môn : Hệ thống thiết bị thông tin  đường sắt  </t>
  </si>
  <si>
    <t>Học tại phòng : P.205, Xưởng điện tử, P. Thông tin, P.Tín hiệu</t>
  </si>
  <si>
    <t>Bình Dương, ngày 23 tháng 08 năm 2022</t>
  </si>
  <si>
    <t>Làm thủ tục nhập học</t>
  </si>
  <si>
    <t>Lớp : KHÓA 55 - SC THÔNG TIN TÍN HIỆU ĐƯỜNG SẮT 1(PN)</t>
  </si>
  <si>
    <t>Thầy Đông</t>
  </si>
  <si>
    <t>Thầy Phú</t>
  </si>
  <si>
    <t>PL ĐS</t>
  </si>
  <si>
    <t xml:space="preserve">Áp dụng từ ngày 10/10/2022 đến ngày 15/10/2022 (1 tuần). </t>
  </si>
  <si>
    <t xml:space="preserve">Áp dụng từ ngày 03/10/2022 đến ngày 08/10/2022 (1 tuần). </t>
  </si>
  <si>
    <t xml:space="preserve">Áp dụng từ ngày 24/10/2022 đến ngày 29/10/2022 (1 tuần). </t>
  </si>
  <si>
    <t>Thực hành và thực tập sản xuất</t>
  </si>
  <si>
    <t xml:space="preserve">Áp dụng từ ngày 31/10/2022 đến ngày 05/11/2022 (1 tuần). </t>
  </si>
  <si>
    <t xml:space="preserve">Áp dụng từ ngày 07/11/2022 đến ngày 23/11/2022 (3 tuần). </t>
  </si>
  <si>
    <t xml:space="preserve">Thầy X.Đông </t>
  </si>
  <si>
    <t>Thầy X. Đông</t>
  </si>
  <si>
    <t>Thầy X.Đông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</si>
</sst>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5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11"/>
      <color indexed="36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00B0F0"/>
      <name val="Times New Roman"/>
      <family val="1"/>
    </font>
    <font>
      <b/>
      <sz val="10"/>
      <color rgb="FF00B0F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11"/>
      <color rgb="FF7030A0"/>
      <name val="Arial"/>
      <family val="2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double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thin"/>
      <right style="thin"/>
      <top style="thin"/>
      <bottom style="double"/>
    </border>
    <border>
      <left style="double"/>
      <right style="thin"/>
      <top style="dotted"/>
      <bottom style="double"/>
    </border>
    <border>
      <left style="thin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28" borderId="2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10" xfId="0" applyFont="1" applyBorder="1" applyAlignment="1">
      <alignment horizontal="center" vertical="center" wrapText="1"/>
    </xf>
    <xf numFmtId="0" fontId="79" fillId="0" borderId="10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78" fillId="0" borderId="10" xfId="0" applyFont="1" applyFill="1" applyBorder="1" applyAlignment="1">
      <alignment horizontal="left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81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left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3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84" fillId="0" borderId="10" xfId="0" applyFont="1" applyFill="1" applyBorder="1" applyAlignment="1">
      <alignment horizontal="left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  <xf numFmtId="0" fontId="85" fillId="0" borderId="10" xfId="0" applyNumberFormat="1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left" vertical="center" wrapText="1"/>
    </xf>
    <xf numFmtId="0" fontId="86" fillId="0" borderId="10" xfId="0" applyFont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87" fillId="0" borderId="10" xfId="0" applyNumberFormat="1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4" fillId="0" borderId="10" xfId="0" applyFont="1" applyFill="1" applyBorder="1" applyAlignment="1">
      <alignment vertical="center" wrapText="1"/>
    </xf>
    <xf numFmtId="0" fontId="78" fillId="0" borderId="33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89" fillId="0" borderId="34" xfId="0" applyFont="1" applyFill="1" applyBorder="1" applyAlignment="1">
      <alignment horizontal="center" vertical="center" wrapText="1"/>
    </xf>
    <xf numFmtId="0" fontId="89" fillId="0" borderId="35" xfId="0" applyFont="1" applyFill="1" applyBorder="1" applyAlignment="1">
      <alignment horizontal="center" vertical="center" wrapText="1"/>
    </xf>
    <xf numFmtId="0" fontId="89" fillId="0" borderId="36" xfId="0" applyFont="1" applyFill="1" applyBorder="1" applyAlignment="1">
      <alignment horizontal="center" vertical="center" wrapText="1"/>
    </xf>
    <xf numFmtId="0" fontId="89" fillId="0" borderId="37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89" fillId="0" borderId="38" xfId="0" applyFont="1" applyFill="1" applyBorder="1" applyAlignment="1">
      <alignment horizontal="center" vertical="center" wrapText="1"/>
    </xf>
    <xf numFmtId="0" fontId="89" fillId="0" borderId="39" xfId="0" applyFont="1" applyFill="1" applyBorder="1" applyAlignment="1">
      <alignment horizontal="center" vertical="center" wrapText="1"/>
    </xf>
    <xf numFmtId="0" fontId="89" fillId="0" borderId="40" xfId="0" applyFont="1" applyFill="1" applyBorder="1" applyAlignment="1">
      <alignment horizontal="center" vertical="center" wrapText="1"/>
    </xf>
    <xf numFmtId="0" fontId="89" fillId="0" borderId="41" xfId="0" applyFont="1" applyFill="1" applyBorder="1" applyAlignment="1">
      <alignment horizontal="center" vertical="center" wrapText="1"/>
    </xf>
    <xf numFmtId="0" fontId="89" fillId="0" borderId="42" xfId="0" applyFont="1" applyFill="1" applyBorder="1" applyAlignment="1">
      <alignment horizontal="center" vertical="center" wrapText="1"/>
    </xf>
    <xf numFmtId="0" fontId="89" fillId="0" borderId="33" xfId="0" applyFont="1" applyFill="1" applyBorder="1" applyAlignment="1">
      <alignment horizontal="center" vertical="center" wrapText="1"/>
    </xf>
    <xf numFmtId="0" fontId="90" fillId="0" borderId="42" xfId="0" applyFont="1" applyFill="1" applyBorder="1" applyAlignment="1">
      <alignment horizontal="center" vertical="center" wrapText="1"/>
    </xf>
    <xf numFmtId="0" fontId="90" fillId="0" borderId="33" xfId="0" applyFont="1" applyFill="1" applyBorder="1" applyAlignment="1">
      <alignment horizontal="center" vertical="center" wrapText="1"/>
    </xf>
    <xf numFmtId="0" fontId="89" fillId="0" borderId="43" xfId="0" applyFont="1" applyFill="1" applyBorder="1" applyAlignment="1">
      <alignment horizontal="center" vertical="center" wrapText="1"/>
    </xf>
    <xf numFmtId="0" fontId="90" fillId="0" borderId="4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1" fillId="0" borderId="42" xfId="0" applyFont="1" applyFill="1" applyBorder="1" applyAlignment="1">
      <alignment horizontal="center" vertical="center" wrapText="1"/>
    </xf>
    <xf numFmtId="0" fontId="91" fillId="0" borderId="33" xfId="0" applyFont="1" applyFill="1" applyBorder="1" applyAlignment="1">
      <alignment horizontal="center" vertical="center" wrapText="1"/>
    </xf>
    <xf numFmtId="0" fontId="92" fillId="0" borderId="42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3" fillId="0" borderId="42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94" fillId="0" borderId="42" xfId="0" applyFont="1" applyFill="1" applyBorder="1" applyAlignment="1">
      <alignment horizontal="center" vertical="center" wrapText="1"/>
    </xf>
    <xf numFmtId="0" fontId="94" fillId="0" borderId="33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4" fillId="0" borderId="35" xfId="0" applyFont="1" applyFill="1" applyBorder="1" applyAlignment="1">
      <alignment horizontal="center" vertical="center" wrapText="1"/>
    </xf>
    <xf numFmtId="0" fontId="94" fillId="0" borderId="36" xfId="0" applyFont="1" applyFill="1" applyBorder="1" applyAlignment="1">
      <alignment horizontal="center" vertical="center" wrapText="1"/>
    </xf>
    <xf numFmtId="0" fontId="94" fillId="0" borderId="39" xfId="0" applyFont="1" applyFill="1" applyBorder="1" applyAlignment="1">
      <alignment horizontal="center" vertical="center" wrapText="1"/>
    </xf>
    <xf numFmtId="0" fontId="94" fillId="0" borderId="40" xfId="0" applyFont="1" applyFill="1" applyBorder="1" applyAlignment="1">
      <alignment horizontal="center" vertical="center" wrapText="1"/>
    </xf>
    <xf numFmtId="0" fontId="94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84" fillId="0" borderId="42" xfId="0" applyFont="1" applyFill="1" applyBorder="1" applyAlignment="1">
      <alignment horizontal="center" vertical="center" wrapText="1"/>
    </xf>
    <xf numFmtId="0" fontId="84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78" fillId="0" borderId="42" xfId="0" applyFont="1" applyFill="1" applyBorder="1" applyAlignment="1">
      <alignment horizontal="center" vertical="center" wrapText="1"/>
    </xf>
    <xf numFmtId="0" fontId="78" fillId="0" borderId="33" xfId="0" applyFont="1" applyFill="1" applyBorder="1" applyAlignment="1">
      <alignment horizontal="center" vertical="center" wrapText="1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"/>
  <sheetViews>
    <sheetView tabSelected="1" zoomScalePageLayoutView="0" workbookViewId="0" topLeftCell="A27">
      <selection activeCell="J32" sqref="J32:J33"/>
    </sheetView>
  </sheetViews>
  <sheetFormatPr defaultColWidth="9.140625" defaultRowHeight="12.75"/>
  <cols>
    <col min="1" max="1" width="4.57421875" style="4" customWidth="1"/>
    <col min="2" max="2" width="12.421875" style="4" customWidth="1"/>
    <col min="3" max="3" width="3.28125" style="4" customWidth="1"/>
    <col min="4" max="4" width="8.8515625" style="4" customWidth="1"/>
    <col min="5" max="5" width="9.28125" style="4" customWidth="1"/>
    <col min="6" max="6" width="3.00390625" style="4" customWidth="1"/>
    <col min="7" max="7" width="8.8515625" style="4" customWidth="1"/>
    <col min="8" max="8" width="9.00390625" style="4" customWidth="1"/>
    <col min="9" max="9" width="2.8515625" style="4" customWidth="1"/>
    <col min="10" max="10" width="8.7109375" style="4" customWidth="1"/>
    <col min="11" max="11" width="8.57421875" style="4" customWidth="1"/>
    <col min="12" max="12" width="2.421875" style="4" customWidth="1"/>
    <col min="13" max="13" width="8.57421875" style="4" customWidth="1"/>
    <col min="14" max="14" width="7.7109375" style="4" customWidth="1"/>
    <col min="15" max="15" width="3.00390625" style="4" customWidth="1"/>
    <col min="16" max="16" width="8.00390625" style="4" customWidth="1"/>
    <col min="17" max="17" width="6.57421875" style="4" customWidth="1"/>
    <col min="18" max="18" width="3.57421875" style="4" bestFit="1" customWidth="1"/>
    <col min="19" max="19" width="3.421875" style="4" bestFit="1" customWidth="1"/>
    <col min="20" max="20" width="3.57421875" style="4" bestFit="1" customWidth="1"/>
    <col min="21" max="21" width="3.421875" style="4" bestFit="1" customWidth="1"/>
    <col min="22" max="22" width="3.57421875" style="4" bestFit="1" customWidth="1"/>
    <col min="23" max="23" width="3.421875" style="4" bestFit="1" customWidth="1"/>
    <col min="24" max="24" width="3.57421875" style="4" bestFit="1" customWidth="1"/>
    <col min="25" max="26" width="4.00390625" style="4" bestFit="1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ht="15.75">
      <c r="A1" s="116" t="s">
        <v>57</v>
      </c>
      <c r="B1" s="116"/>
      <c r="C1" s="116"/>
      <c r="D1" s="116"/>
      <c r="E1" s="116"/>
      <c r="F1" s="116"/>
      <c r="G1" s="116"/>
      <c r="H1" s="116"/>
      <c r="I1" s="116"/>
      <c r="J1" s="70"/>
      <c r="K1" s="70"/>
      <c r="L1" s="66"/>
      <c r="M1" s="71"/>
      <c r="N1" s="71"/>
      <c r="O1" s="117" t="s">
        <v>48</v>
      </c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5"/>
      <c r="AB1" s="5"/>
      <c r="AC1" s="5"/>
      <c r="AD1" s="5"/>
    </row>
    <row r="2" spans="1:30" ht="15.75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71"/>
      <c r="K2" s="71"/>
      <c r="L2" s="66"/>
      <c r="M2" s="72"/>
      <c r="N2" s="72"/>
      <c r="O2" s="118" t="s">
        <v>49</v>
      </c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6"/>
      <c r="AB2" s="6"/>
      <c r="AC2" s="6"/>
      <c r="AD2" s="6"/>
    </row>
    <row r="3" spans="1:30" ht="15.75">
      <c r="A3" s="117"/>
      <c r="B3" s="117"/>
      <c r="C3" s="117"/>
      <c r="D3" s="117"/>
      <c r="E3" s="117"/>
      <c r="F3" s="117"/>
      <c r="G3" s="117"/>
      <c r="H3" s="117"/>
      <c r="I3" s="117"/>
      <c r="J3" s="71"/>
      <c r="K3" s="71"/>
      <c r="L3" s="66"/>
      <c r="M3" s="73"/>
      <c r="N3" s="73"/>
      <c r="O3" s="119" t="s">
        <v>80</v>
      </c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7"/>
      <c r="AB3" s="7"/>
      <c r="AC3" s="7"/>
      <c r="AD3" s="7"/>
    </row>
    <row r="4" spans="1:30" ht="6.75" customHeight="1">
      <c r="A4" s="69"/>
      <c r="B4" s="69"/>
      <c r="C4" s="69"/>
      <c r="D4" s="69"/>
      <c r="E4" s="69"/>
      <c r="F4" s="69"/>
      <c r="G4" s="69"/>
      <c r="H4" s="69"/>
      <c r="I4" s="69"/>
      <c r="J4" s="71"/>
      <c r="K4" s="71"/>
      <c r="L4" s="66"/>
      <c r="M4" s="73"/>
      <c r="N4" s="73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"/>
      <c r="AB4" s="7"/>
      <c r="AC4" s="7"/>
      <c r="AD4" s="7"/>
    </row>
    <row r="5" spans="1:26" ht="15.75">
      <c r="A5" s="117" t="s">
        <v>58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</row>
    <row r="6" spans="1:26" s="66" customFormat="1" ht="15.75">
      <c r="A6" s="117" t="s">
        <v>82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</row>
    <row r="7" spans="1:27" ht="17.25">
      <c r="A7" s="120" t="s">
        <v>79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4">
        <f>14*4</f>
        <v>56</v>
      </c>
    </row>
    <row r="8" spans="1:26" ht="14.25" hidden="1" thickBot="1">
      <c r="A8" s="121" t="s">
        <v>18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7.25" customHeight="1" hidden="1">
      <c r="A9" s="122" t="s">
        <v>0</v>
      </c>
      <c r="B9" s="124" t="s">
        <v>1</v>
      </c>
      <c r="C9" s="124"/>
      <c r="D9" s="124"/>
      <c r="E9" s="124" t="s">
        <v>2</v>
      </c>
      <c r="F9" s="124"/>
      <c r="G9" s="124"/>
      <c r="H9" s="124" t="s">
        <v>3</v>
      </c>
      <c r="I9" s="124"/>
      <c r="J9" s="124"/>
      <c r="K9" s="124" t="s">
        <v>4</v>
      </c>
      <c r="L9" s="124"/>
      <c r="M9" s="124"/>
      <c r="N9" s="124" t="s">
        <v>5</v>
      </c>
      <c r="O9" s="124"/>
      <c r="P9" s="124"/>
      <c r="Q9" s="125" t="s">
        <v>6</v>
      </c>
      <c r="R9" s="126"/>
      <c r="S9" s="126"/>
      <c r="T9" s="129" t="s">
        <v>7</v>
      </c>
      <c r="U9" s="129"/>
      <c r="V9" s="129" t="s">
        <v>8</v>
      </c>
      <c r="W9" s="129"/>
      <c r="X9" s="129" t="s">
        <v>9</v>
      </c>
      <c r="Y9" s="129"/>
      <c r="Z9" s="131"/>
    </row>
    <row r="10" spans="1:26" ht="6" customHeight="1" hidden="1">
      <c r="A10" s="123"/>
      <c r="B10" s="133" t="s">
        <v>10</v>
      </c>
      <c r="C10" s="133" t="s">
        <v>11</v>
      </c>
      <c r="D10" s="133" t="s">
        <v>12</v>
      </c>
      <c r="E10" s="133" t="s">
        <v>10</v>
      </c>
      <c r="F10" s="133" t="s">
        <v>11</v>
      </c>
      <c r="G10" s="133" t="s">
        <v>12</v>
      </c>
      <c r="H10" s="133" t="s">
        <v>10</v>
      </c>
      <c r="I10" s="133" t="s">
        <v>11</v>
      </c>
      <c r="J10" s="133" t="s">
        <v>12</v>
      </c>
      <c r="K10" s="133" t="s">
        <v>10</v>
      </c>
      <c r="L10" s="133" t="s">
        <v>11</v>
      </c>
      <c r="M10" s="133" t="s">
        <v>12</v>
      </c>
      <c r="N10" s="133" t="s">
        <v>10</v>
      </c>
      <c r="O10" s="133" t="s">
        <v>11</v>
      </c>
      <c r="P10" s="133" t="s">
        <v>12</v>
      </c>
      <c r="Q10" s="127"/>
      <c r="R10" s="128"/>
      <c r="S10" s="128"/>
      <c r="T10" s="130"/>
      <c r="U10" s="130"/>
      <c r="V10" s="130"/>
      <c r="W10" s="130"/>
      <c r="X10" s="130"/>
      <c r="Y10" s="130"/>
      <c r="Z10" s="132"/>
    </row>
    <row r="11" spans="1:26" ht="15" customHeight="1" hidden="1">
      <c r="A11" s="12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8" t="s">
        <v>10</v>
      </c>
      <c r="R11" s="11" t="s">
        <v>13</v>
      </c>
      <c r="S11" s="12" t="s">
        <v>14</v>
      </c>
      <c r="T11" s="11" t="s">
        <v>13</v>
      </c>
      <c r="U11" s="12" t="s">
        <v>14</v>
      </c>
      <c r="V11" s="11" t="s">
        <v>13</v>
      </c>
      <c r="W11" s="12" t="s">
        <v>14</v>
      </c>
      <c r="X11" s="13" t="s">
        <v>13</v>
      </c>
      <c r="Y11" s="9" t="s">
        <v>14</v>
      </c>
      <c r="Z11" s="10" t="s">
        <v>15</v>
      </c>
    </row>
    <row r="12" spans="1:29" ht="15" customHeight="1" hidden="1">
      <c r="A12" s="123" t="s">
        <v>16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 t="s">
        <v>19</v>
      </c>
      <c r="L12" s="134">
        <v>2</v>
      </c>
      <c r="M12" s="134" t="s">
        <v>20</v>
      </c>
      <c r="N12" s="134" t="s">
        <v>21</v>
      </c>
      <c r="O12" s="134">
        <v>5</v>
      </c>
      <c r="P12" s="134" t="s">
        <v>22</v>
      </c>
      <c r="Q12" s="15" t="s">
        <v>23</v>
      </c>
      <c r="R12" s="16">
        <v>0</v>
      </c>
      <c r="S12" s="17">
        <f>0</f>
        <v>0</v>
      </c>
      <c r="T12" s="18">
        <v>35</v>
      </c>
      <c r="U12" s="17">
        <v>0</v>
      </c>
      <c r="V12" s="19">
        <f aca="true" t="shared" si="0" ref="V12:W16">X12-R12-T12</f>
        <v>5</v>
      </c>
      <c r="W12" s="20">
        <f t="shared" si="0"/>
        <v>20</v>
      </c>
      <c r="X12" s="21">
        <v>40</v>
      </c>
      <c r="Y12" s="22">
        <v>20</v>
      </c>
      <c r="Z12" s="23">
        <f>X12+Y12</f>
        <v>60</v>
      </c>
      <c r="AB12" s="4">
        <f aca="true" t="shared" si="1" ref="AB12:AC16">R12+T12</f>
        <v>35</v>
      </c>
      <c r="AC12" s="4">
        <f t="shared" si="1"/>
        <v>0</v>
      </c>
    </row>
    <row r="13" spans="1:29" ht="14.25" customHeight="1" hidden="1">
      <c r="A13" s="123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24" t="s">
        <v>24</v>
      </c>
      <c r="R13" s="25">
        <v>0</v>
      </c>
      <c r="S13" s="26">
        <v>0</v>
      </c>
      <c r="T13" s="27">
        <v>17</v>
      </c>
      <c r="U13" s="26">
        <v>0</v>
      </c>
      <c r="V13" s="28">
        <f t="shared" si="0"/>
        <v>7</v>
      </c>
      <c r="W13" s="29">
        <f t="shared" si="0"/>
        <v>6</v>
      </c>
      <c r="X13" s="30">
        <v>24</v>
      </c>
      <c r="Y13" s="31">
        <v>6</v>
      </c>
      <c r="Z13" s="32">
        <f>X13+Y13</f>
        <v>30</v>
      </c>
      <c r="AB13" s="4">
        <f t="shared" si="1"/>
        <v>17</v>
      </c>
      <c r="AC13" s="4">
        <f t="shared" si="1"/>
        <v>0</v>
      </c>
    </row>
    <row r="14" spans="1:29" ht="14.25" customHeight="1" hidden="1">
      <c r="A14" s="123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33" t="s">
        <v>25</v>
      </c>
      <c r="R14" s="34">
        <v>0</v>
      </c>
      <c r="S14" s="29">
        <v>0</v>
      </c>
      <c r="T14" s="28">
        <v>11</v>
      </c>
      <c r="U14" s="29">
        <v>4</v>
      </c>
      <c r="V14" s="28">
        <f t="shared" si="0"/>
        <v>0</v>
      </c>
      <c r="W14" s="29">
        <f t="shared" si="0"/>
        <v>0</v>
      </c>
      <c r="X14" s="30">
        <v>11</v>
      </c>
      <c r="Y14" s="31">
        <v>4</v>
      </c>
      <c r="Z14" s="32">
        <f>X14+Y14</f>
        <v>15</v>
      </c>
      <c r="AB14" s="4">
        <f t="shared" si="1"/>
        <v>11</v>
      </c>
      <c r="AC14" s="4">
        <f t="shared" si="1"/>
        <v>4</v>
      </c>
    </row>
    <row r="15" spans="1:29" ht="28.5" customHeight="1" hidden="1">
      <c r="A15" s="123" t="s">
        <v>17</v>
      </c>
      <c r="B15" s="134" t="s">
        <v>24</v>
      </c>
      <c r="C15" s="134">
        <v>3</v>
      </c>
      <c r="D15" s="134" t="s">
        <v>26</v>
      </c>
      <c r="E15" s="134" t="s">
        <v>27</v>
      </c>
      <c r="F15" s="134">
        <v>5</v>
      </c>
      <c r="G15" s="134" t="s">
        <v>28</v>
      </c>
      <c r="H15" s="134" t="s">
        <v>24</v>
      </c>
      <c r="I15" s="134">
        <v>2</v>
      </c>
      <c r="J15" s="134" t="s">
        <v>29</v>
      </c>
      <c r="K15" s="134" t="s">
        <v>23</v>
      </c>
      <c r="L15" s="134">
        <v>5</v>
      </c>
      <c r="M15" s="134" t="s">
        <v>28</v>
      </c>
      <c r="N15" s="134" t="s">
        <v>19</v>
      </c>
      <c r="O15" s="134">
        <v>3</v>
      </c>
      <c r="P15" s="134" t="s">
        <v>20</v>
      </c>
      <c r="Q15" s="33" t="s">
        <v>21</v>
      </c>
      <c r="R15" s="34">
        <v>0</v>
      </c>
      <c r="S15" s="29">
        <v>0</v>
      </c>
      <c r="T15" s="28">
        <v>10</v>
      </c>
      <c r="U15" s="29">
        <v>4</v>
      </c>
      <c r="V15" s="28">
        <f t="shared" si="0"/>
        <v>0</v>
      </c>
      <c r="W15" s="29">
        <f t="shared" si="0"/>
        <v>16</v>
      </c>
      <c r="X15" s="30">
        <v>10</v>
      </c>
      <c r="Y15" s="31">
        <v>20</v>
      </c>
      <c r="Z15" s="32">
        <f>X15+Y15</f>
        <v>30</v>
      </c>
      <c r="AB15" s="4">
        <f t="shared" si="1"/>
        <v>10</v>
      </c>
      <c r="AC15" s="4">
        <f t="shared" si="1"/>
        <v>4</v>
      </c>
    </row>
    <row r="16" spans="1:29" ht="14.25" customHeight="1" hidden="1">
      <c r="A16" s="12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33" t="s">
        <v>19</v>
      </c>
      <c r="R16" s="34">
        <v>0</v>
      </c>
      <c r="S16" s="29">
        <v>0</v>
      </c>
      <c r="T16" s="28">
        <v>6</v>
      </c>
      <c r="U16" s="29">
        <v>8</v>
      </c>
      <c r="V16" s="28">
        <f t="shared" si="0"/>
        <v>0</v>
      </c>
      <c r="W16" s="29">
        <f t="shared" si="0"/>
        <v>16</v>
      </c>
      <c r="X16" s="30">
        <v>6</v>
      </c>
      <c r="Y16" s="31">
        <v>24</v>
      </c>
      <c r="Z16" s="32">
        <f>X16+Y16</f>
        <v>30</v>
      </c>
      <c r="AB16" s="4">
        <f t="shared" si="1"/>
        <v>6</v>
      </c>
      <c r="AC16" s="4">
        <f t="shared" si="1"/>
        <v>8</v>
      </c>
    </row>
    <row r="17" spans="1:26" ht="27.75" customHeight="1" hidden="1">
      <c r="A17" s="135"/>
      <c r="B17" s="35" t="s">
        <v>25</v>
      </c>
      <c r="C17" s="35">
        <v>2</v>
      </c>
      <c r="D17" s="35" t="s">
        <v>30</v>
      </c>
      <c r="E17" s="136"/>
      <c r="F17" s="136"/>
      <c r="G17" s="136"/>
      <c r="H17" s="35" t="s">
        <v>25</v>
      </c>
      <c r="I17" s="35">
        <v>3</v>
      </c>
      <c r="J17" s="35" t="s">
        <v>30</v>
      </c>
      <c r="K17" s="136"/>
      <c r="L17" s="136"/>
      <c r="M17" s="136"/>
      <c r="N17" s="136"/>
      <c r="O17" s="136"/>
      <c r="P17" s="136"/>
      <c r="Q17" s="36"/>
      <c r="R17" s="37"/>
      <c r="S17" s="38"/>
      <c r="T17" s="39"/>
      <c r="U17" s="38"/>
      <c r="V17" s="39"/>
      <c r="W17" s="38"/>
      <c r="X17" s="40"/>
      <c r="Y17" s="41"/>
      <c r="Z17" s="42"/>
    </row>
    <row r="18" spans="1:26" s="66" customFormat="1" ht="17.25">
      <c r="A18" s="137" t="s">
        <v>72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</row>
    <row r="19" spans="1:29" s="44" customFormat="1" ht="15">
      <c r="A19" s="138" t="s">
        <v>35</v>
      </c>
      <c r="B19" s="139" t="s">
        <v>36</v>
      </c>
      <c r="C19" s="139"/>
      <c r="D19" s="139"/>
      <c r="E19" s="140" t="s">
        <v>37</v>
      </c>
      <c r="F19" s="140"/>
      <c r="G19" s="140"/>
      <c r="H19" s="139" t="s">
        <v>38</v>
      </c>
      <c r="I19" s="139"/>
      <c r="J19" s="139"/>
      <c r="K19" s="140" t="s">
        <v>39</v>
      </c>
      <c r="L19" s="140"/>
      <c r="M19" s="140"/>
      <c r="N19" s="139" t="s">
        <v>40</v>
      </c>
      <c r="O19" s="139"/>
      <c r="P19" s="139"/>
      <c r="Q19" s="138" t="s">
        <v>41</v>
      </c>
      <c r="R19" s="138"/>
      <c r="S19" s="138"/>
      <c r="T19" s="141" t="s">
        <v>42</v>
      </c>
      <c r="U19" s="141"/>
      <c r="V19" s="142" t="s">
        <v>43</v>
      </c>
      <c r="W19" s="142"/>
      <c r="X19" s="141" t="s">
        <v>44</v>
      </c>
      <c r="Y19" s="141"/>
      <c r="Z19" s="141"/>
      <c r="AA19" s="2"/>
      <c r="AB19" s="2"/>
      <c r="AC19" s="2"/>
    </row>
    <row r="20" spans="1:31" s="44" customFormat="1" ht="14.25" customHeight="1">
      <c r="A20" s="138"/>
      <c r="B20" s="138" t="s">
        <v>34</v>
      </c>
      <c r="C20" s="138" t="s">
        <v>11</v>
      </c>
      <c r="D20" s="138" t="s">
        <v>32</v>
      </c>
      <c r="E20" s="138" t="s">
        <v>34</v>
      </c>
      <c r="F20" s="138" t="s">
        <v>11</v>
      </c>
      <c r="G20" s="138" t="s">
        <v>32</v>
      </c>
      <c r="H20" s="138" t="s">
        <v>34</v>
      </c>
      <c r="I20" s="138" t="s">
        <v>11</v>
      </c>
      <c r="J20" s="138" t="s">
        <v>32</v>
      </c>
      <c r="K20" s="138" t="s">
        <v>34</v>
      </c>
      <c r="L20" s="138" t="s">
        <v>11</v>
      </c>
      <c r="M20" s="138" t="s">
        <v>32</v>
      </c>
      <c r="N20" s="138" t="s">
        <v>34</v>
      </c>
      <c r="O20" s="138" t="s">
        <v>11</v>
      </c>
      <c r="P20" s="138" t="s">
        <v>32</v>
      </c>
      <c r="Q20" s="138"/>
      <c r="R20" s="138"/>
      <c r="S20" s="138"/>
      <c r="T20" s="141"/>
      <c r="U20" s="141"/>
      <c r="V20" s="142"/>
      <c r="W20" s="142"/>
      <c r="X20" s="141"/>
      <c r="Y20" s="141"/>
      <c r="Z20" s="141"/>
      <c r="AA20" s="2"/>
      <c r="AB20" s="2"/>
      <c r="AC20" s="2"/>
      <c r="AE20" s="44">
        <f>60*45</f>
        <v>2700</v>
      </c>
    </row>
    <row r="21" spans="1:29" s="44" customFormat="1" ht="18.75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" t="s">
        <v>34</v>
      </c>
      <c r="R21" s="14" t="s">
        <v>13</v>
      </c>
      <c r="S21" s="14" t="s">
        <v>14</v>
      </c>
      <c r="T21" s="14" t="s">
        <v>13</v>
      </c>
      <c r="U21" s="14" t="s">
        <v>14</v>
      </c>
      <c r="V21" s="63" t="s">
        <v>13</v>
      </c>
      <c r="W21" s="63" t="s">
        <v>14</v>
      </c>
      <c r="X21" s="43" t="s">
        <v>13</v>
      </c>
      <c r="Y21" s="43" t="s">
        <v>14</v>
      </c>
      <c r="Z21" s="43" t="s">
        <v>15</v>
      </c>
      <c r="AA21" s="2"/>
      <c r="AB21" s="2"/>
      <c r="AC21" s="2"/>
    </row>
    <row r="22" spans="1:29" s="44" customFormat="1" ht="30" customHeight="1">
      <c r="A22" s="149" t="s">
        <v>16</v>
      </c>
      <c r="B22" s="153" t="s">
        <v>81</v>
      </c>
      <c r="C22" s="154"/>
      <c r="D22" s="155"/>
      <c r="E22" s="151" t="s">
        <v>60</v>
      </c>
      <c r="F22" s="151">
        <v>4</v>
      </c>
      <c r="G22" s="147" t="s">
        <v>68</v>
      </c>
      <c r="H22" s="143" t="s">
        <v>69</v>
      </c>
      <c r="I22" s="143">
        <v>4</v>
      </c>
      <c r="J22" s="145" t="s">
        <v>83</v>
      </c>
      <c r="K22" s="151" t="s">
        <v>60</v>
      </c>
      <c r="L22" s="151">
        <v>4</v>
      </c>
      <c r="M22" s="147" t="s">
        <v>68</v>
      </c>
      <c r="N22" s="143" t="s">
        <v>69</v>
      </c>
      <c r="O22" s="143">
        <v>4</v>
      </c>
      <c r="P22" s="145" t="s">
        <v>83</v>
      </c>
      <c r="Q22" s="75" t="s">
        <v>85</v>
      </c>
      <c r="R22" s="57">
        <v>0</v>
      </c>
      <c r="S22" s="57">
        <v>0</v>
      </c>
      <c r="T22" s="57">
        <v>12</v>
      </c>
      <c r="U22" s="57">
        <v>4</v>
      </c>
      <c r="V22" s="64">
        <f>X22-R22-T22</f>
        <v>2</v>
      </c>
      <c r="W22" s="64">
        <f>Y22-S22-U22</f>
        <v>37</v>
      </c>
      <c r="X22" s="58">
        <v>14</v>
      </c>
      <c r="Y22" s="58">
        <v>41</v>
      </c>
      <c r="Z22" s="59">
        <f>X22+Y22</f>
        <v>55</v>
      </c>
      <c r="AA22" s="55"/>
      <c r="AB22" s="55">
        <f aca="true" t="shared" si="2" ref="AB22:AC25">R22+T22</f>
        <v>12</v>
      </c>
      <c r="AC22" s="55">
        <f t="shared" si="2"/>
        <v>4</v>
      </c>
    </row>
    <row r="23" spans="1:30" s="44" customFormat="1" ht="65.25" customHeight="1">
      <c r="A23" s="150"/>
      <c r="B23" s="156"/>
      <c r="C23" s="157"/>
      <c r="D23" s="158"/>
      <c r="E23" s="152"/>
      <c r="F23" s="152"/>
      <c r="G23" s="148"/>
      <c r="H23" s="144"/>
      <c r="I23" s="144"/>
      <c r="J23" s="146"/>
      <c r="K23" s="152"/>
      <c r="L23" s="152"/>
      <c r="M23" s="148"/>
      <c r="N23" s="144"/>
      <c r="O23" s="144"/>
      <c r="P23" s="146"/>
      <c r="Q23" s="86" t="s">
        <v>60</v>
      </c>
      <c r="R23" s="82">
        <v>0</v>
      </c>
      <c r="S23" s="82">
        <v>0</v>
      </c>
      <c r="T23" s="82">
        <v>8</v>
      </c>
      <c r="U23" s="82">
        <v>7</v>
      </c>
      <c r="V23" s="83">
        <f>X23-R23-T23</f>
        <v>0</v>
      </c>
      <c r="W23" s="83">
        <f>Y23-S23-U23</f>
        <v>0</v>
      </c>
      <c r="X23" s="84">
        <v>8</v>
      </c>
      <c r="Y23" s="84">
        <v>7</v>
      </c>
      <c r="Z23" s="85">
        <f>X23+Y23</f>
        <v>15</v>
      </c>
      <c r="AA23" s="56"/>
      <c r="AB23" s="56">
        <f t="shared" si="2"/>
        <v>8</v>
      </c>
      <c r="AC23" s="56">
        <f t="shared" si="2"/>
        <v>7</v>
      </c>
      <c r="AD23" s="44">
        <f>14*3</f>
        <v>42</v>
      </c>
    </row>
    <row r="24" spans="1:29" s="44" customFormat="1" ht="36.75" customHeight="1">
      <c r="A24" s="149" t="s">
        <v>17</v>
      </c>
      <c r="B24" s="110"/>
      <c r="C24" s="110"/>
      <c r="D24" s="112"/>
      <c r="E24" s="151" t="s">
        <v>60</v>
      </c>
      <c r="F24" s="151">
        <v>4</v>
      </c>
      <c r="G24" s="147" t="s">
        <v>68</v>
      </c>
      <c r="H24" s="143" t="s">
        <v>69</v>
      </c>
      <c r="I24" s="143">
        <v>4</v>
      </c>
      <c r="J24" s="145" t="s">
        <v>83</v>
      </c>
      <c r="K24" s="151" t="s">
        <v>60</v>
      </c>
      <c r="L24" s="151">
        <v>3</v>
      </c>
      <c r="M24" s="147" t="s">
        <v>68</v>
      </c>
      <c r="N24" s="143" t="s">
        <v>69</v>
      </c>
      <c r="O24" s="143">
        <v>4</v>
      </c>
      <c r="P24" s="145" t="s">
        <v>83</v>
      </c>
      <c r="Q24" s="86"/>
      <c r="R24" s="82"/>
      <c r="S24" s="82"/>
      <c r="T24" s="82"/>
      <c r="U24" s="82"/>
      <c r="V24" s="83"/>
      <c r="W24" s="83"/>
      <c r="X24" s="84"/>
      <c r="Y24" s="84"/>
      <c r="Z24" s="85"/>
      <c r="AA24" s="56"/>
      <c r="AB24" s="56"/>
      <c r="AC24" s="56"/>
    </row>
    <row r="25" spans="1:29" s="44" customFormat="1" ht="48.75" customHeight="1">
      <c r="A25" s="150"/>
      <c r="B25" s="111"/>
      <c r="C25" s="111"/>
      <c r="D25" s="113"/>
      <c r="E25" s="152"/>
      <c r="F25" s="152"/>
      <c r="G25" s="148"/>
      <c r="H25" s="144"/>
      <c r="I25" s="144"/>
      <c r="J25" s="146"/>
      <c r="K25" s="152"/>
      <c r="L25" s="152"/>
      <c r="M25" s="148"/>
      <c r="N25" s="144"/>
      <c r="O25" s="144"/>
      <c r="P25" s="146"/>
      <c r="Q25" s="81"/>
      <c r="R25" s="76"/>
      <c r="S25" s="76"/>
      <c r="T25" s="76"/>
      <c r="U25" s="76"/>
      <c r="V25" s="77"/>
      <c r="W25" s="77"/>
      <c r="X25" s="78"/>
      <c r="Y25" s="78"/>
      <c r="Z25" s="79"/>
      <c r="AA25" s="55"/>
      <c r="AB25" s="55">
        <f t="shared" si="2"/>
        <v>0</v>
      </c>
      <c r="AC25" s="55">
        <f t="shared" si="2"/>
        <v>0</v>
      </c>
    </row>
    <row r="26" spans="1:26" s="66" customFormat="1" ht="17.25">
      <c r="A26" s="137" t="s">
        <v>74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</row>
    <row r="27" spans="1:29" s="44" customFormat="1" ht="15">
      <c r="A27" s="138" t="s">
        <v>35</v>
      </c>
      <c r="B27" s="139" t="s">
        <v>36</v>
      </c>
      <c r="C27" s="139"/>
      <c r="D27" s="139"/>
      <c r="E27" s="140" t="s">
        <v>37</v>
      </c>
      <c r="F27" s="140"/>
      <c r="G27" s="140"/>
      <c r="H27" s="139" t="s">
        <v>38</v>
      </c>
      <c r="I27" s="139"/>
      <c r="J27" s="139"/>
      <c r="K27" s="140" t="s">
        <v>39</v>
      </c>
      <c r="L27" s="140"/>
      <c r="M27" s="140"/>
      <c r="N27" s="139" t="s">
        <v>40</v>
      </c>
      <c r="O27" s="139"/>
      <c r="P27" s="139"/>
      <c r="Q27" s="138" t="s">
        <v>41</v>
      </c>
      <c r="R27" s="138"/>
      <c r="S27" s="138"/>
      <c r="T27" s="141" t="s">
        <v>42</v>
      </c>
      <c r="U27" s="141"/>
      <c r="V27" s="142" t="s">
        <v>43</v>
      </c>
      <c r="W27" s="142"/>
      <c r="X27" s="141" t="s">
        <v>44</v>
      </c>
      <c r="Y27" s="141"/>
      <c r="Z27" s="141"/>
      <c r="AA27" s="2"/>
      <c r="AB27" s="2"/>
      <c r="AC27" s="2"/>
    </row>
    <row r="28" spans="1:31" s="44" customFormat="1" ht="14.25" customHeight="1">
      <c r="A28" s="138"/>
      <c r="B28" s="138" t="s">
        <v>34</v>
      </c>
      <c r="C28" s="138" t="s">
        <v>11</v>
      </c>
      <c r="D28" s="138" t="s">
        <v>32</v>
      </c>
      <c r="E28" s="138" t="s">
        <v>34</v>
      </c>
      <c r="F28" s="138" t="s">
        <v>11</v>
      </c>
      <c r="G28" s="138" t="s">
        <v>32</v>
      </c>
      <c r="H28" s="138" t="s">
        <v>34</v>
      </c>
      <c r="I28" s="138" t="s">
        <v>11</v>
      </c>
      <c r="J28" s="138" t="s">
        <v>32</v>
      </c>
      <c r="K28" s="138" t="s">
        <v>34</v>
      </c>
      <c r="L28" s="138" t="s">
        <v>11</v>
      </c>
      <c r="M28" s="138" t="s">
        <v>32</v>
      </c>
      <c r="N28" s="138" t="s">
        <v>34</v>
      </c>
      <c r="O28" s="138" t="s">
        <v>11</v>
      </c>
      <c r="P28" s="138" t="s">
        <v>32</v>
      </c>
      <c r="Q28" s="138"/>
      <c r="R28" s="138"/>
      <c r="S28" s="138"/>
      <c r="T28" s="141"/>
      <c r="U28" s="141"/>
      <c r="V28" s="142"/>
      <c r="W28" s="142"/>
      <c r="X28" s="141"/>
      <c r="Y28" s="141"/>
      <c r="Z28" s="141"/>
      <c r="AA28" s="2"/>
      <c r="AB28" s="2"/>
      <c r="AC28" s="2"/>
      <c r="AE28" s="44">
        <f>60*45</f>
        <v>2700</v>
      </c>
    </row>
    <row r="29" spans="1:29" s="44" customFormat="1" ht="18.75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" t="s">
        <v>34</v>
      </c>
      <c r="R29" s="14" t="s">
        <v>13</v>
      </c>
      <c r="S29" s="14" t="s">
        <v>14</v>
      </c>
      <c r="T29" s="14" t="s">
        <v>13</v>
      </c>
      <c r="U29" s="14" t="s">
        <v>14</v>
      </c>
      <c r="V29" s="63" t="s">
        <v>13</v>
      </c>
      <c r="W29" s="63" t="s">
        <v>14</v>
      </c>
      <c r="X29" s="43" t="s">
        <v>13</v>
      </c>
      <c r="Y29" s="43" t="s">
        <v>14</v>
      </c>
      <c r="Z29" s="43" t="s">
        <v>15</v>
      </c>
      <c r="AA29" s="2"/>
      <c r="AB29" s="2"/>
      <c r="AC29" s="2"/>
    </row>
    <row r="30" spans="1:29" s="44" customFormat="1" ht="25.5" customHeight="1">
      <c r="A30" s="149" t="s">
        <v>16</v>
      </c>
      <c r="B30" s="159" t="s">
        <v>61</v>
      </c>
      <c r="C30" s="159">
        <v>4</v>
      </c>
      <c r="D30" s="161" t="s">
        <v>93</v>
      </c>
      <c r="E30" s="159" t="s">
        <v>61</v>
      </c>
      <c r="F30" s="159">
        <v>4</v>
      </c>
      <c r="G30" s="161" t="s">
        <v>92</v>
      </c>
      <c r="H30" s="143" t="s">
        <v>69</v>
      </c>
      <c r="I30" s="143">
        <v>4</v>
      </c>
      <c r="J30" s="145" t="s">
        <v>83</v>
      </c>
      <c r="K30" s="159" t="s">
        <v>61</v>
      </c>
      <c r="L30" s="159">
        <v>4</v>
      </c>
      <c r="M30" s="161" t="s">
        <v>92</v>
      </c>
      <c r="N30" s="143" t="s">
        <v>69</v>
      </c>
      <c r="O30" s="143">
        <v>4</v>
      </c>
      <c r="P30" s="145" t="s">
        <v>83</v>
      </c>
      <c r="Q30" s="75" t="s">
        <v>85</v>
      </c>
      <c r="R30" s="57">
        <v>12</v>
      </c>
      <c r="S30" s="57">
        <v>4</v>
      </c>
      <c r="T30" s="57">
        <v>2</v>
      </c>
      <c r="U30" s="57">
        <v>14</v>
      </c>
      <c r="V30" s="64">
        <f>X30-R30-T30</f>
        <v>0</v>
      </c>
      <c r="W30" s="64">
        <f>Y30-S30-U30</f>
        <v>23</v>
      </c>
      <c r="X30" s="58">
        <v>14</v>
      </c>
      <c r="Y30" s="58">
        <v>41</v>
      </c>
      <c r="Z30" s="59">
        <f>X30+Y30</f>
        <v>55</v>
      </c>
      <c r="AA30" s="55"/>
      <c r="AB30" s="55">
        <f>R30+T30</f>
        <v>14</v>
      </c>
      <c r="AC30" s="55">
        <f>S30+U30</f>
        <v>18</v>
      </c>
    </row>
    <row r="31" spans="1:30" s="44" customFormat="1" ht="47.25" customHeight="1">
      <c r="A31" s="150"/>
      <c r="B31" s="160"/>
      <c r="C31" s="160"/>
      <c r="D31" s="162"/>
      <c r="E31" s="160"/>
      <c r="F31" s="160"/>
      <c r="G31" s="162"/>
      <c r="H31" s="144"/>
      <c r="I31" s="144"/>
      <c r="J31" s="146"/>
      <c r="K31" s="160"/>
      <c r="L31" s="160"/>
      <c r="M31" s="162"/>
      <c r="N31" s="144"/>
      <c r="O31" s="144"/>
      <c r="P31" s="146"/>
      <c r="Q31" s="81"/>
      <c r="R31" s="76"/>
      <c r="S31" s="76"/>
      <c r="T31" s="76"/>
      <c r="U31" s="76"/>
      <c r="V31" s="77"/>
      <c r="W31" s="77"/>
      <c r="X31" s="78"/>
      <c r="Y31" s="78"/>
      <c r="Z31" s="79"/>
      <c r="AA31" s="56"/>
      <c r="AB31" s="56">
        <f>R31+T31</f>
        <v>0</v>
      </c>
      <c r="AC31" s="56">
        <f>S31+U31</f>
        <v>0</v>
      </c>
      <c r="AD31" s="44">
        <f>14*3</f>
        <v>42</v>
      </c>
    </row>
    <row r="32" spans="1:29" s="44" customFormat="1" ht="36.75" customHeight="1">
      <c r="A32" s="149" t="s">
        <v>17</v>
      </c>
      <c r="B32" s="159" t="s">
        <v>61</v>
      </c>
      <c r="C32" s="159">
        <v>4</v>
      </c>
      <c r="D32" s="161" t="s">
        <v>94</v>
      </c>
      <c r="E32" s="159" t="s">
        <v>61</v>
      </c>
      <c r="F32" s="159">
        <v>4</v>
      </c>
      <c r="G32" s="161" t="s">
        <v>93</v>
      </c>
      <c r="H32" s="143" t="s">
        <v>69</v>
      </c>
      <c r="I32" s="143">
        <v>4</v>
      </c>
      <c r="J32" s="145" t="s">
        <v>83</v>
      </c>
      <c r="K32" s="159" t="s">
        <v>61</v>
      </c>
      <c r="L32" s="159">
        <v>4</v>
      </c>
      <c r="M32" s="161" t="s">
        <v>93</v>
      </c>
      <c r="N32" s="143" t="s">
        <v>69</v>
      </c>
      <c r="O32" s="143">
        <v>4</v>
      </c>
      <c r="P32" s="145" t="s">
        <v>83</v>
      </c>
      <c r="Q32" s="80" t="s">
        <v>59</v>
      </c>
      <c r="R32" s="60">
        <v>0</v>
      </c>
      <c r="S32" s="60">
        <v>0</v>
      </c>
      <c r="T32" s="60">
        <v>14</v>
      </c>
      <c r="U32" s="60">
        <v>10</v>
      </c>
      <c r="V32" s="63">
        <f>X32-R32-T32</f>
        <v>0</v>
      </c>
      <c r="W32" s="63">
        <f>Y32-S32-U32</f>
        <v>31</v>
      </c>
      <c r="X32" s="61">
        <v>14</v>
      </c>
      <c r="Y32" s="61">
        <v>41</v>
      </c>
      <c r="Z32" s="62">
        <f>X32+Y32</f>
        <v>55</v>
      </c>
      <c r="AA32" s="56"/>
      <c r="AB32" s="56"/>
      <c r="AC32" s="56"/>
    </row>
    <row r="33" spans="1:29" s="44" customFormat="1" ht="48.75" customHeight="1">
      <c r="A33" s="150"/>
      <c r="B33" s="160"/>
      <c r="C33" s="160"/>
      <c r="D33" s="162"/>
      <c r="E33" s="160"/>
      <c r="F33" s="160"/>
      <c r="G33" s="162"/>
      <c r="H33" s="144"/>
      <c r="I33" s="144"/>
      <c r="J33" s="146"/>
      <c r="K33" s="160"/>
      <c r="L33" s="160"/>
      <c r="M33" s="162"/>
      <c r="N33" s="144"/>
      <c r="O33" s="144"/>
      <c r="P33" s="146"/>
      <c r="Q33" s="92"/>
      <c r="R33" s="93"/>
      <c r="S33" s="93"/>
      <c r="T33" s="93"/>
      <c r="U33" s="93"/>
      <c r="V33" s="94"/>
      <c r="W33" s="94"/>
      <c r="X33" s="95"/>
      <c r="Y33" s="95"/>
      <c r="Z33" s="96"/>
      <c r="AA33" s="55"/>
      <c r="AB33" s="55">
        <f>R33+T33</f>
        <v>0</v>
      </c>
      <c r="AC33" s="55">
        <f>S33+U33</f>
        <v>0</v>
      </c>
    </row>
    <row r="34" spans="1:26" s="66" customFormat="1" ht="17.25">
      <c r="A34" s="137" t="s">
        <v>75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</row>
    <row r="35" spans="1:29" s="44" customFormat="1" ht="15">
      <c r="A35" s="138" t="s">
        <v>35</v>
      </c>
      <c r="B35" s="139" t="s">
        <v>36</v>
      </c>
      <c r="C35" s="139"/>
      <c r="D35" s="139"/>
      <c r="E35" s="140" t="s">
        <v>37</v>
      </c>
      <c r="F35" s="140"/>
      <c r="G35" s="140"/>
      <c r="H35" s="139" t="s">
        <v>38</v>
      </c>
      <c r="I35" s="139"/>
      <c r="J35" s="139"/>
      <c r="K35" s="140" t="s">
        <v>39</v>
      </c>
      <c r="L35" s="140"/>
      <c r="M35" s="140"/>
      <c r="N35" s="139" t="s">
        <v>40</v>
      </c>
      <c r="O35" s="139"/>
      <c r="P35" s="139"/>
      <c r="Q35" s="138" t="s">
        <v>41</v>
      </c>
      <c r="R35" s="138"/>
      <c r="S35" s="138"/>
      <c r="T35" s="141" t="s">
        <v>42</v>
      </c>
      <c r="U35" s="141"/>
      <c r="V35" s="142" t="s">
        <v>43</v>
      </c>
      <c r="W35" s="142"/>
      <c r="X35" s="141" t="s">
        <v>44</v>
      </c>
      <c r="Y35" s="141"/>
      <c r="Z35" s="141"/>
      <c r="AA35" s="2"/>
      <c r="AB35" s="2"/>
      <c r="AC35" s="2"/>
    </row>
    <row r="36" spans="1:31" s="44" customFormat="1" ht="14.25" customHeight="1">
      <c r="A36" s="138"/>
      <c r="B36" s="138" t="s">
        <v>34</v>
      </c>
      <c r="C36" s="138" t="s">
        <v>11</v>
      </c>
      <c r="D36" s="138" t="s">
        <v>32</v>
      </c>
      <c r="E36" s="138" t="s">
        <v>34</v>
      </c>
      <c r="F36" s="138" t="s">
        <v>11</v>
      </c>
      <c r="G36" s="138" t="s">
        <v>32</v>
      </c>
      <c r="H36" s="138" t="s">
        <v>34</v>
      </c>
      <c r="I36" s="138" t="s">
        <v>11</v>
      </c>
      <c r="J36" s="138" t="s">
        <v>32</v>
      </c>
      <c r="K36" s="138" t="s">
        <v>34</v>
      </c>
      <c r="L36" s="138" t="s">
        <v>11</v>
      </c>
      <c r="M36" s="138" t="s">
        <v>32</v>
      </c>
      <c r="N36" s="138" t="s">
        <v>34</v>
      </c>
      <c r="O36" s="138" t="s">
        <v>11</v>
      </c>
      <c r="P36" s="138" t="s">
        <v>32</v>
      </c>
      <c r="Q36" s="138"/>
      <c r="R36" s="138"/>
      <c r="S36" s="138"/>
      <c r="T36" s="141"/>
      <c r="U36" s="141"/>
      <c r="V36" s="142"/>
      <c r="W36" s="142"/>
      <c r="X36" s="141"/>
      <c r="Y36" s="141"/>
      <c r="Z36" s="141"/>
      <c r="AA36" s="2"/>
      <c r="AB36" s="2"/>
      <c r="AC36" s="2"/>
      <c r="AE36" s="44">
        <f>60*45</f>
        <v>2700</v>
      </c>
    </row>
    <row r="37" spans="1:29" s="44" customFormat="1" ht="18.75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" t="s">
        <v>34</v>
      </c>
      <c r="R37" s="14" t="s">
        <v>13</v>
      </c>
      <c r="S37" s="14" t="s">
        <v>14</v>
      </c>
      <c r="T37" s="14" t="s">
        <v>13</v>
      </c>
      <c r="U37" s="14" t="s">
        <v>14</v>
      </c>
      <c r="V37" s="63" t="s">
        <v>13</v>
      </c>
      <c r="W37" s="63" t="s">
        <v>14</v>
      </c>
      <c r="X37" s="43" t="s">
        <v>13</v>
      </c>
      <c r="Y37" s="43" t="s">
        <v>14</v>
      </c>
      <c r="Z37" s="43" t="s">
        <v>15</v>
      </c>
      <c r="AA37" s="2"/>
      <c r="AB37" s="2"/>
      <c r="AC37" s="2"/>
    </row>
    <row r="38" spans="1:29" s="44" customFormat="1" ht="59.25" customHeight="1">
      <c r="A38" s="149" t="s">
        <v>16</v>
      </c>
      <c r="B38" s="143" t="s">
        <v>69</v>
      </c>
      <c r="C38" s="143">
        <v>4</v>
      </c>
      <c r="D38" s="145" t="s">
        <v>83</v>
      </c>
      <c r="E38" s="143" t="s">
        <v>69</v>
      </c>
      <c r="F38" s="143">
        <v>4</v>
      </c>
      <c r="G38" s="145" t="s">
        <v>83</v>
      </c>
      <c r="H38" s="143" t="s">
        <v>69</v>
      </c>
      <c r="I38" s="143">
        <v>4</v>
      </c>
      <c r="J38" s="145" t="s">
        <v>83</v>
      </c>
      <c r="K38" s="159" t="s">
        <v>62</v>
      </c>
      <c r="L38" s="159">
        <v>4</v>
      </c>
      <c r="M38" s="161" t="s">
        <v>73</v>
      </c>
      <c r="N38" s="159" t="s">
        <v>62</v>
      </c>
      <c r="O38" s="159">
        <v>4</v>
      </c>
      <c r="P38" s="161" t="s">
        <v>73</v>
      </c>
      <c r="Q38" s="100" t="s">
        <v>63</v>
      </c>
      <c r="R38" s="60">
        <v>0</v>
      </c>
      <c r="S38" s="60">
        <v>0</v>
      </c>
      <c r="T38" s="60">
        <v>16</v>
      </c>
      <c r="U38" s="60">
        <v>0</v>
      </c>
      <c r="V38" s="63">
        <f>X38-R38-T38</f>
        <v>12</v>
      </c>
      <c r="W38" s="63">
        <f>Y38-S38-U38</f>
        <v>32</v>
      </c>
      <c r="X38" s="61">
        <v>28</v>
      </c>
      <c r="Y38" s="61">
        <v>32</v>
      </c>
      <c r="Z38" s="62">
        <f>X38+Y38</f>
        <v>60</v>
      </c>
      <c r="AA38" s="55"/>
      <c r="AB38" s="55">
        <f>R38+T38</f>
        <v>16</v>
      </c>
      <c r="AC38" s="55">
        <f>S38+U38</f>
        <v>0</v>
      </c>
    </row>
    <row r="39" spans="1:30" s="44" customFormat="1" ht="37.5" customHeight="1">
      <c r="A39" s="150"/>
      <c r="B39" s="144"/>
      <c r="C39" s="144"/>
      <c r="D39" s="146"/>
      <c r="E39" s="144"/>
      <c r="F39" s="144"/>
      <c r="G39" s="146"/>
      <c r="H39" s="144"/>
      <c r="I39" s="144"/>
      <c r="J39" s="146"/>
      <c r="K39" s="160"/>
      <c r="L39" s="160"/>
      <c r="M39" s="162"/>
      <c r="N39" s="160"/>
      <c r="O39" s="160"/>
      <c r="P39" s="162"/>
      <c r="Q39" s="75" t="s">
        <v>85</v>
      </c>
      <c r="R39" s="57">
        <v>14</v>
      </c>
      <c r="S39" s="57">
        <v>18</v>
      </c>
      <c r="T39" s="57">
        <v>0</v>
      </c>
      <c r="U39" s="57">
        <v>23</v>
      </c>
      <c r="V39" s="64">
        <f>X39-R39-T39</f>
        <v>0</v>
      </c>
      <c r="W39" s="64">
        <f>Y39-S39-U39</f>
        <v>0</v>
      </c>
      <c r="X39" s="58">
        <v>14</v>
      </c>
      <c r="Y39" s="58">
        <v>41</v>
      </c>
      <c r="Z39" s="59">
        <f>X39+Y39</f>
        <v>55</v>
      </c>
      <c r="AA39" s="56"/>
      <c r="AB39" s="56">
        <f>R39+T39</f>
        <v>14</v>
      </c>
      <c r="AC39" s="56">
        <f>S39+U39</f>
        <v>41</v>
      </c>
      <c r="AD39" s="44">
        <f>14*3</f>
        <v>42</v>
      </c>
    </row>
    <row r="40" spans="1:29" s="44" customFormat="1" ht="30.75" customHeight="1">
      <c r="A40" s="149" t="s">
        <v>17</v>
      </c>
      <c r="B40" s="143" t="s">
        <v>69</v>
      </c>
      <c r="C40" s="143">
        <v>4</v>
      </c>
      <c r="D40" s="145" t="s">
        <v>83</v>
      </c>
      <c r="E40" s="143" t="s">
        <v>69</v>
      </c>
      <c r="F40" s="143">
        <v>4</v>
      </c>
      <c r="G40" s="145" t="s">
        <v>83</v>
      </c>
      <c r="H40" s="143" t="s">
        <v>69</v>
      </c>
      <c r="I40" s="143">
        <v>3</v>
      </c>
      <c r="J40" s="145" t="s">
        <v>83</v>
      </c>
      <c r="K40" s="159" t="s">
        <v>62</v>
      </c>
      <c r="L40" s="159">
        <v>4</v>
      </c>
      <c r="M40" s="161" t="s">
        <v>73</v>
      </c>
      <c r="N40" s="159" t="s">
        <v>62</v>
      </c>
      <c r="O40" s="159">
        <v>4</v>
      </c>
      <c r="P40" s="161" t="s">
        <v>73</v>
      </c>
      <c r="Q40" s="87"/>
      <c r="R40" s="88"/>
      <c r="S40" s="88"/>
      <c r="T40" s="88"/>
      <c r="U40" s="88"/>
      <c r="V40" s="89"/>
      <c r="W40" s="89"/>
      <c r="X40" s="90"/>
      <c r="Y40" s="90"/>
      <c r="Z40" s="91"/>
      <c r="AA40" s="56"/>
      <c r="AB40" s="56"/>
      <c r="AC40" s="56"/>
    </row>
    <row r="41" spans="1:29" s="44" customFormat="1" ht="39.75" customHeight="1">
      <c r="A41" s="150"/>
      <c r="B41" s="144"/>
      <c r="C41" s="144"/>
      <c r="D41" s="146"/>
      <c r="E41" s="144"/>
      <c r="F41" s="144"/>
      <c r="G41" s="146"/>
      <c r="H41" s="144"/>
      <c r="I41" s="144"/>
      <c r="J41" s="146"/>
      <c r="K41" s="160"/>
      <c r="L41" s="160"/>
      <c r="M41" s="162"/>
      <c r="N41" s="160"/>
      <c r="O41" s="160"/>
      <c r="P41" s="162"/>
      <c r="Q41" s="80"/>
      <c r="R41" s="60"/>
      <c r="S41" s="60"/>
      <c r="T41" s="60"/>
      <c r="U41" s="60"/>
      <c r="V41" s="63"/>
      <c r="W41" s="63"/>
      <c r="X41" s="61"/>
      <c r="Y41" s="61"/>
      <c r="Z41" s="62"/>
      <c r="AA41" s="55"/>
      <c r="AB41" s="55">
        <f>R41+T41</f>
        <v>0</v>
      </c>
      <c r="AC41" s="55">
        <f>S41+U41</f>
        <v>0</v>
      </c>
    </row>
    <row r="42" spans="1:26" s="66" customFormat="1" ht="17.25">
      <c r="A42" s="137" t="s">
        <v>76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</row>
    <row r="43" spans="1:29" s="44" customFormat="1" ht="15">
      <c r="A43" s="138" t="s">
        <v>35</v>
      </c>
      <c r="B43" s="139" t="s">
        <v>36</v>
      </c>
      <c r="C43" s="139"/>
      <c r="D43" s="139"/>
      <c r="E43" s="140" t="s">
        <v>37</v>
      </c>
      <c r="F43" s="140"/>
      <c r="G43" s="140"/>
      <c r="H43" s="139" t="s">
        <v>38</v>
      </c>
      <c r="I43" s="139"/>
      <c r="J43" s="139"/>
      <c r="K43" s="140" t="s">
        <v>39</v>
      </c>
      <c r="L43" s="140"/>
      <c r="M43" s="140"/>
      <c r="N43" s="139" t="s">
        <v>40</v>
      </c>
      <c r="O43" s="139"/>
      <c r="P43" s="139"/>
      <c r="Q43" s="138" t="s">
        <v>41</v>
      </c>
      <c r="R43" s="138"/>
      <c r="S43" s="138"/>
      <c r="T43" s="141" t="s">
        <v>42</v>
      </c>
      <c r="U43" s="141"/>
      <c r="V43" s="142" t="s">
        <v>43</v>
      </c>
      <c r="W43" s="142"/>
      <c r="X43" s="141" t="s">
        <v>44</v>
      </c>
      <c r="Y43" s="141"/>
      <c r="Z43" s="141"/>
      <c r="AA43" s="2"/>
      <c r="AB43" s="2"/>
      <c r="AC43" s="2"/>
    </row>
    <row r="44" spans="1:31" s="44" customFormat="1" ht="14.25" customHeight="1">
      <c r="A44" s="138"/>
      <c r="B44" s="138" t="s">
        <v>34</v>
      </c>
      <c r="C44" s="138" t="s">
        <v>11</v>
      </c>
      <c r="D44" s="138" t="s">
        <v>32</v>
      </c>
      <c r="E44" s="138" t="s">
        <v>34</v>
      </c>
      <c r="F44" s="138" t="s">
        <v>11</v>
      </c>
      <c r="G44" s="138" t="s">
        <v>32</v>
      </c>
      <c r="H44" s="138" t="s">
        <v>34</v>
      </c>
      <c r="I44" s="138" t="s">
        <v>11</v>
      </c>
      <c r="J44" s="138" t="s">
        <v>32</v>
      </c>
      <c r="K44" s="138" t="s">
        <v>34</v>
      </c>
      <c r="L44" s="138" t="s">
        <v>11</v>
      </c>
      <c r="M44" s="138" t="s">
        <v>32</v>
      </c>
      <c r="N44" s="138" t="s">
        <v>34</v>
      </c>
      <c r="O44" s="138" t="s">
        <v>11</v>
      </c>
      <c r="P44" s="138" t="s">
        <v>32</v>
      </c>
      <c r="Q44" s="138"/>
      <c r="R44" s="138"/>
      <c r="S44" s="138"/>
      <c r="T44" s="141"/>
      <c r="U44" s="141"/>
      <c r="V44" s="142"/>
      <c r="W44" s="142"/>
      <c r="X44" s="141"/>
      <c r="Y44" s="141"/>
      <c r="Z44" s="141"/>
      <c r="AA44" s="2"/>
      <c r="AB44" s="2"/>
      <c r="AC44" s="2"/>
      <c r="AE44" s="44">
        <f>60*45</f>
        <v>2700</v>
      </c>
    </row>
    <row r="45" spans="1:29" s="44" customFormat="1" ht="18.75" customHeight="1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" t="s">
        <v>34</v>
      </c>
      <c r="R45" s="14" t="s">
        <v>13</v>
      </c>
      <c r="S45" s="14" t="s">
        <v>14</v>
      </c>
      <c r="T45" s="14" t="s">
        <v>13</v>
      </c>
      <c r="U45" s="14" t="s">
        <v>14</v>
      </c>
      <c r="V45" s="63" t="s">
        <v>13</v>
      </c>
      <c r="W45" s="63" t="s">
        <v>14</v>
      </c>
      <c r="X45" s="43" t="s">
        <v>13</v>
      </c>
      <c r="Y45" s="43" t="s">
        <v>14</v>
      </c>
      <c r="Z45" s="43" t="s">
        <v>15</v>
      </c>
      <c r="AA45" s="2"/>
      <c r="AB45" s="2"/>
      <c r="AC45" s="2"/>
    </row>
    <row r="46" spans="1:29" s="44" customFormat="1" ht="25.5" customHeight="1">
      <c r="A46" s="149" t="s">
        <v>16</v>
      </c>
      <c r="B46" s="159" t="s">
        <v>61</v>
      </c>
      <c r="C46" s="159">
        <v>4</v>
      </c>
      <c r="D46" s="161" t="s">
        <v>92</v>
      </c>
      <c r="E46" s="159" t="s">
        <v>61</v>
      </c>
      <c r="F46" s="159">
        <v>4</v>
      </c>
      <c r="G46" s="161" t="s">
        <v>92</v>
      </c>
      <c r="H46" s="143" t="s">
        <v>62</v>
      </c>
      <c r="I46" s="143">
        <v>4</v>
      </c>
      <c r="J46" s="145" t="s">
        <v>73</v>
      </c>
      <c r="K46" s="159" t="s">
        <v>61</v>
      </c>
      <c r="L46" s="159">
        <v>4</v>
      </c>
      <c r="M46" s="161" t="s">
        <v>92</v>
      </c>
      <c r="N46" s="143" t="s">
        <v>62</v>
      </c>
      <c r="O46" s="143">
        <v>4</v>
      </c>
      <c r="P46" s="145" t="s">
        <v>73</v>
      </c>
      <c r="Q46" s="163" t="s">
        <v>59</v>
      </c>
      <c r="R46" s="60">
        <v>14</v>
      </c>
      <c r="S46" s="60">
        <v>10</v>
      </c>
      <c r="T46" s="60">
        <v>0</v>
      </c>
      <c r="U46" s="60">
        <v>24</v>
      </c>
      <c r="V46" s="63">
        <f>X46-R46-T46</f>
        <v>0</v>
      </c>
      <c r="W46" s="63">
        <f>Y46-S46-U46</f>
        <v>7</v>
      </c>
      <c r="X46" s="61">
        <v>14</v>
      </c>
      <c r="Y46" s="61">
        <v>41</v>
      </c>
      <c r="Z46" s="62">
        <f>X46+Y46</f>
        <v>55</v>
      </c>
      <c r="AA46" s="55"/>
      <c r="AB46" s="55">
        <f>R46+T46</f>
        <v>14</v>
      </c>
      <c r="AC46" s="55">
        <f>S46+U46</f>
        <v>34</v>
      </c>
    </row>
    <row r="47" spans="1:30" s="44" customFormat="1" ht="41.25" customHeight="1">
      <c r="A47" s="150"/>
      <c r="B47" s="160"/>
      <c r="C47" s="160"/>
      <c r="D47" s="162"/>
      <c r="E47" s="160"/>
      <c r="F47" s="160"/>
      <c r="G47" s="162"/>
      <c r="H47" s="144"/>
      <c r="I47" s="144"/>
      <c r="J47" s="146"/>
      <c r="K47" s="160"/>
      <c r="L47" s="160"/>
      <c r="M47" s="162"/>
      <c r="N47" s="144"/>
      <c r="O47" s="144"/>
      <c r="P47" s="146"/>
      <c r="Q47" s="164"/>
      <c r="R47" s="60"/>
      <c r="S47" s="60"/>
      <c r="T47" s="60"/>
      <c r="U47" s="60"/>
      <c r="V47" s="63"/>
      <c r="W47" s="63"/>
      <c r="X47" s="61"/>
      <c r="Y47" s="61"/>
      <c r="Z47" s="62"/>
      <c r="AA47" s="55"/>
      <c r="AB47" s="56">
        <f>R47+T47</f>
        <v>0</v>
      </c>
      <c r="AC47" s="56">
        <f>S47+U47</f>
        <v>0</v>
      </c>
      <c r="AD47" s="44">
        <f>14*3</f>
        <v>42</v>
      </c>
    </row>
    <row r="48" spans="1:29" s="44" customFormat="1" ht="30.75" customHeight="1">
      <c r="A48" s="149" t="s">
        <v>17</v>
      </c>
      <c r="B48" s="159" t="s">
        <v>61</v>
      </c>
      <c r="C48" s="159">
        <v>4</v>
      </c>
      <c r="D48" s="161" t="s">
        <v>92</v>
      </c>
      <c r="E48" s="159" t="s">
        <v>61</v>
      </c>
      <c r="F48" s="159">
        <v>4</v>
      </c>
      <c r="G48" s="161" t="s">
        <v>92</v>
      </c>
      <c r="H48" s="143" t="s">
        <v>62</v>
      </c>
      <c r="I48" s="143">
        <v>4</v>
      </c>
      <c r="J48" s="145" t="s">
        <v>73</v>
      </c>
      <c r="K48" s="159" t="s">
        <v>61</v>
      </c>
      <c r="L48" s="159">
        <v>4</v>
      </c>
      <c r="M48" s="161" t="s">
        <v>92</v>
      </c>
      <c r="N48" s="143" t="s">
        <v>62</v>
      </c>
      <c r="O48" s="143">
        <v>4</v>
      </c>
      <c r="P48" s="145" t="s">
        <v>73</v>
      </c>
      <c r="Q48" s="177" t="s">
        <v>63</v>
      </c>
      <c r="R48" s="57">
        <v>16</v>
      </c>
      <c r="S48" s="57">
        <v>0</v>
      </c>
      <c r="T48" s="57">
        <v>12</v>
      </c>
      <c r="U48" s="57">
        <v>4</v>
      </c>
      <c r="V48" s="64">
        <f>X48-R48-T48</f>
        <v>0</v>
      </c>
      <c r="W48" s="64">
        <f>Y48-S48-U48</f>
        <v>28</v>
      </c>
      <c r="X48" s="58">
        <v>28</v>
      </c>
      <c r="Y48" s="58">
        <v>32</v>
      </c>
      <c r="Z48" s="59">
        <f>X48+Y48</f>
        <v>60</v>
      </c>
      <c r="AA48" s="56"/>
      <c r="AB48" s="56"/>
      <c r="AC48" s="56"/>
    </row>
    <row r="49" spans="1:29" s="44" customFormat="1" ht="38.25" customHeight="1">
      <c r="A49" s="150"/>
      <c r="B49" s="160"/>
      <c r="C49" s="160"/>
      <c r="D49" s="162"/>
      <c r="E49" s="160"/>
      <c r="F49" s="160"/>
      <c r="G49" s="162"/>
      <c r="H49" s="144"/>
      <c r="I49" s="144"/>
      <c r="J49" s="146"/>
      <c r="K49" s="160"/>
      <c r="L49" s="160"/>
      <c r="M49" s="162"/>
      <c r="N49" s="144"/>
      <c r="O49" s="144"/>
      <c r="P49" s="146"/>
      <c r="Q49" s="178"/>
      <c r="R49" s="57"/>
      <c r="S49" s="57"/>
      <c r="T49" s="57"/>
      <c r="U49" s="57"/>
      <c r="V49" s="64"/>
      <c r="W49" s="64"/>
      <c r="X49" s="58"/>
      <c r="Y49" s="58"/>
      <c r="Z49" s="59"/>
      <c r="AA49" s="55"/>
      <c r="AB49" s="55">
        <f>R49+T49</f>
        <v>0</v>
      </c>
      <c r="AC49" s="55">
        <f>S49+U49</f>
        <v>0</v>
      </c>
    </row>
    <row r="50" spans="1:26" s="66" customFormat="1" ht="17.25">
      <c r="A50" s="137" t="s">
        <v>87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</row>
    <row r="51" spans="1:29" s="44" customFormat="1" ht="15">
      <c r="A51" s="138" t="s">
        <v>35</v>
      </c>
      <c r="B51" s="139" t="s">
        <v>36</v>
      </c>
      <c r="C51" s="139"/>
      <c r="D51" s="139"/>
      <c r="E51" s="140" t="s">
        <v>37</v>
      </c>
      <c r="F51" s="140"/>
      <c r="G51" s="140"/>
      <c r="H51" s="139" t="s">
        <v>38</v>
      </c>
      <c r="I51" s="139"/>
      <c r="J51" s="139"/>
      <c r="K51" s="140" t="s">
        <v>39</v>
      </c>
      <c r="L51" s="140"/>
      <c r="M51" s="140"/>
      <c r="N51" s="139" t="s">
        <v>40</v>
      </c>
      <c r="O51" s="139"/>
      <c r="P51" s="139"/>
      <c r="Q51" s="138" t="s">
        <v>41</v>
      </c>
      <c r="R51" s="138"/>
      <c r="S51" s="138"/>
      <c r="T51" s="141" t="s">
        <v>42</v>
      </c>
      <c r="U51" s="141"/>
      <c r="V51" s="142" t="s">
        <v>43</v>
      </c>
      <c r="W51" s="142"/>
      <c r="X51" s="141" t="s">
        <v>44</v>
      </c>
      <c r="Y51" s="141"/>
      <c r="Z51" s="141"/>
      <c r="AA51" s="2"/>
      <c r="AB51" s="2"/>
      <c r="AC51" s="2"/>
    </row>
    <row r="52" spans="1:31" s="44" customFormat="1" ht="14.25" customHeight="1">
      <c r="A52" s="138"/>
      <c r="B52" s="138" t="s">
        <v>34</v>
      </c>
      <c r="C52" s="138" t="s">
        <v>11</v>
      </c>
      <c r="D52" s="138" t="s">
        <v>32</v>
      </c>
      <c r="E52" s="138" t="s">
        <v>34</v>
      </c>
      <c r="F52" s="138" t="s">
        <v>11</v>
      </c>
      <c r="G52" s="138" t="s">
        <v>32</v>
      </c>
      <c r="H52" s="138" t="s">
        <v>34</v>
      </c>
      <c r="I52" s="138" t="s">
        <v>11</v>
      </c>
      <c r="J52" s="138" t="s">
        <v>32</v>
      </c>
      <c r="K52" s="138" t="s">
        <v>34</v>
      </c>
      <c r="L52" s="138" t="s">
        <v>11</v>
      </c>
      <c r="M52" s="138" t="s">
        <v>32</v>
      </c>
      <c r="N52" s="138" t="s">
        <v>34</v>
      </c>
      <c r="O52" s="138" t="s">
        <v>11</v>
      </c>
      <c r="P52" s="138" t="s">
        <v>32</v>
      </c>
      <c r="Q52" s="138"/>
      <c r="R52" s="138"/>
      <c r="S52" s="138"/>
      <c r="T52" s="141"/>
      <c r="U52" s="141"/>
      <c r="V52" s="142"/>
      <c r="W52" s="142"/>
      <c r="X52" s="141"/>
      <c r="Y52" s="141"/>
      <c r="Z52" s="141"/>
      <c r="AA52" s="2"/>
      <c r="AB52" s="2"/>
      <c r="AC52" s="2"/>
      <c r="AE52" s="44">
        <f>60*45</f>
        <v>2700</v>
      </c>
    </row>
    <row r="53" spans="1:29" s="44" customFormat="1" ht="18.75" customHeight="1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" t="s">
        <v>34</v>
      </c>
      <c r="R53" s="14" t="s">
        <v>13</v>
      </c>
      <c r="S53" s="14" t="s">
        <v>14</v>
      </c>
      <c r="T53" s="14" t="s">
        <v>13</v>
      </c>
      <c r="U53" s="14" t="s">
        <v>14</v>
      </c>
      <c r="V53" s="63" t="s">
        <v>13</v>
      </c>
      <c r="W53" s="63" t="s">
        <v>14</v>
      </c>
      <c r="X53" s="43" t="s">
        <v>13</v>
      </c>
      <c r="Y53" s="43" t="s">
        <v>14</v>
      </c>
      <c r="Z53" s="43" t="s">
        <v>15</v>
      </c>
      <c r="AA53" s="2"/>
      <c r="AB53" s="2"/>
      <c r="AC53" s="2"/>
    </row>
    <row r="54" spans="1:29" s="44" customFormat="1" ht="25.5" customHeight="1">
      <c r="A54" s="149" t="s">
        <v>16</v>
      </c>
      <c r="B54" s="159" t="s">
        <v>61</v>
      </c>
      <c r="C54" s="159">
        <v>4</v>
      </c>
      <c r="D54" s="161" t="s">
        <v>92</v>
      </c>
      <c r="E54" s="110" t="s">
        <v>70</v>
      </c>
      <c r="F54" s="110">
        <v>4</v>
      </c>
      <c r="G54" s="112" t="s">
        <v>84</v>
      </c>
      <c r="H54" s="143" t="s">
        <v>62</v>
      </c>
      <c r="I54" s="143">
        <v>4</v>
      </c>
      <c r="J54" s="145" t="s">
        <v>73</v>
      </c>
      <c r="K54" s="110" t="s">
        <v>70</v>
      </c>
      <c r="L54" s="110">
        <v>4</v>
      </c>
      <c r="M54" s="112" t="s">
        <v>84</v>
      </c>
      <c r="N54" s="143" t="s">
        <v>62</v>
      </c>
      <c r="O54" s="143">
        <v>4</v>
      </c>
      <c r="P54" s="145" t="s">
        <v>73</v>
      </c>
      <c r="Q54" s="163" t="s">
        <v>59</v>
      </c>
      <c r="R54" s="60">
        <v>14</v>
      </c>
      <c r="S54" s="60">
        <v>34</v>
      </c>
      <c r="T54" s="60">
        <v>0</v>
      </c>
      <c r="U54" s="60">
        <v>7</v>
      </c>
      <c r="V54" s="63">
        <f>X54-R54-T54</f>
        <v>0</v>
      </c>
      <c r="W54" s="63">
        <f>Y54-S54-U54</f>
        <v>0</v>
      </c>
      <c r="X54" s="61">
        <v>14</v>
      </c>
      <c r="Y54" s="61">
        <v>41</v>
      </c>
      <c r="Z54" s="62">
        <f>X54+Y54</f>
        <v>55</v>
      </c>
      <c r="AA54" s="55"/>
      <c r="AB54" s="55">
        <f>R54+T54</f>
        <v>14</v>
      </c>
      <c r="AC54" s="55">
        <f>S54+U54</f>
        <v>41</v>
      </c>
    </row>
    <row r="55" spans="1:33" s="44" customFormat="1" ht="30.75" customHeight="1">
      <c r="A55" s="150"/>
      <c r="B55" s="160"/>
      <c r="C55" s="160"/>
      <c r="D55" s="162"/>
      <c r="E55" s="111"/>
      <c r="F55" s="111"/>
      <c r="G55" s="113"/>
      <c r="H55" s="144"/>
      <c r="I55" s="144"/>
      <c r="J55" s="146"/>
      <c r="K55" s="111"/>
      <c r="L55" s="111"/>
      <c r="M55" s="113"/>
      <c r="N55" s="144"/>
      <c r="O55" s="144"/>
      <c r="P55" s="146"/>
      <c r="Q55" s="164"/>
      <c r="R55" s="60"/>
      <c r="S55" s="60"/>
      <c r="T55" s="60"/>
      <c r="U55" s="60"/>
      <c r="V55" s="63"/>
      <c r="W55" s="63"/>
      <c r="X55" s="61"/>
      <c r="Y55" s="61"/>
      <c r="Z55" s="62"/>
      <c r="AA55" s="56"/>
      <c r="AB55" s="56">
        <f>R55+T55</f>
        <v>0</v>
      </c>
      <c r="AC55" s="56">
        <f>S55+U55</f>
        <v>0</v>
      </c>
      <c r="AD55" s="44">
        <f>14*3</f>
        <v>42</v>
      </c>
      <c r="AG55" s="44">
        <f>55-27</f>
        <v>28</v>
      </c>
    </row>
    <row r="56" spans="1:29" s="44" customFormat="1" ht="36.75" customHeight="1">
      <c r="A56" s="149" t="s">
        <v>17</v>
      </c>
      <c r="B56" s="159" t="s">
        <v>61</v>
      </c>
      <c r="C56" s="159">
        <v>3</v>
      </c>
      <c r="D56" s="161" t="s">
        <v>92</v>
      </c>
      <c r="E56" s="110" t="s">
        <v>70</v>
      </c>
      <c r="F56" s="110">
        <v>4</v>
      </c>
      <c r="G56" s="112" t="s">
        <v>84</v>
      </c>
      <c r="H56" s="143" t="s">
        <v>62</v>
      </c>
      <c r="I56" s="143">
        <v>4</v>
      </c>
      <c r="J56" s="145" t="s">
        <v>73</v>
      </c>
      <c r="K56" s="110" t="s">
        <v>70</v>
      </c>
      <c r="L56" s="110">
        <v>4</v>
      </c>
      <c r="M56" s="112" t="s">
        <v>84</v>
      </c>
      <c r="N56" s="143" t="s">
        <v>62</v>
      </c>
      <c r="O56" s="143">
        <v>4</v>
      </c>
      <c r="P56" s="145" t="s">
        <v>73</v>
      </c>
      <c r="Q56" s="98" t="s">
        <v>63</v>
      </c>
      <c r="R56" s="88">
        <v>0</v>
      </c>
      <c r="S56" s="88">
        <v>0</v>
      </c>
      <c r="T56" s="88">
        <v>16</v>
      </c>
      <c r="U56" s="88">
        <v>0</v>
      </c>
      <c r="V56" s="89">
        <f>X56-R56-T56</f>
        <v>12</v>
      </c>
      <c r="W56" s="89">
        <f>Y56-S56-U56</f>
        <v>32</v>
      </c>
      <c r="X56" s="90">
        <v>28</v>
      </c>
      <c r="Y56" s="90">
        <v>32</v>
      </c>
      <c r="Z56" s="91">
        <f>X56+Y56</f>
        <v>60</v>
      </c>
      <c r="AA56" s="97"/>
      <c r="AB56" s="56"/>
      <c r="AC56" s="56"/>
    </row>
    <row r="57" spans="1:29" s="44" customFormat="1" ht="61.5" customHeight="1">
      <c r="A57" s="150"/>
      <c r="B57" s="160"/>
      <c r="C57" s="160"/>
      <c r="D57" s="162"/>
      <c r="E57" s="111"/>
      <c r="F57" s="111"/>
      <c r="G57" s="113"/>
      <c r="H57" s="144"/>
      <c r="I57" s="144"/>
      <c r="J57" s="146"/>
      <c r="K57" s="111"/>
      <c r="L57" s="111"/>
      <c r="M57" s="113"/>
      <c r="N57" s="144"/>
      <c r="O57" s="144"/>
      <c r="P57" s="146"/>
      <c r="Q57" s="99" t="s">
        <v>63</v>
      </c>
      <c r="R57" s="57">
        <v>28</v>
      </c>
      <c r="S57" s="57">
        <v>4</v>
      </c>
      <c r="T57" s="57">
        <v>0</v>
      </c>
      <c r="U57" s="57">
        <v>16</v>
      </c>
      <c r="V57" s="64">
        <f>X57-R57-T57</f>
        <v>0</v>
      </c>
      <c r="W57" s="64">
        <f>Y57-S57-U57</f>
        <v>12</v>
      </c>
      <c r="X57" s="58">
        <v>28</v>
      </c>
      <c r="Y57" s="58">
        <v>32</v>
      </c>
      <c r="Z57" s="59">
        <f>X57+Y57</f>
        <v>60</v>
      </c>
      <c r="AA57" s="56"/>
      <c r="AB57" s="55">
        <f>R57+T57</f>
        <v>28</v>
      </c>
      <c r="AC57" s="55">
        <f>S57+U57</f>
        <v>20</v>
      </c>
    </row>
    <row r="58" spans="1:26" s="66" customFormat="1" ht="17.25">
      <c r="A58" s="137" t="s">
        <v>86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</row>
    <row r="59" spans="1:29" s="44" customFormat="1" ht="15">
      <c r="A59" s="138" t="s">
        <v>35</v>
      </c>
      <c r="B59" s="139" t="s">
        <v>36</v>
      </c>
      <c r="C59" s="139"/>
      <c r="D59" s="139"/>
      <c r="E59" s="140" t="s">
        <v>37</v>
      </c>
      <c r="F59" s="140"/>
      <c r="G59" s="140"/>
      <c r="H59" s="139" t="s">
        <v>38</v>
      </c>
      <c r="I59" s="139"/>
      <c r="J59" s="139"/>
      <c r="K59" s="140" t="s">
        <v>39</v>
      </c>
      <c r="L59" s="140"/>
      <c r="M59" s="140"/>
      <c r="N59" s="139" t="s">
        <v>40</v>
      </c>
      <c r="O59" s="139"/>
      <c r="P59" s="139"/>
      <c r="Q59" s="138" t="s">
        <v>41</v>
      </c>
      <c r="R59" s="138"/>
      <c r="S59" s="138"/>
      <c r="T59" s="141" t="s">
        <v>42</v>
      </c>
      <c r="U59" s="141"/>
      <c r="V59" s="142" t="s">
        <v>43</v>
      </c>
      <c r="W59" s="142"/>
      <c r="X59" s="141" t="s">
        <v>44</v>
      </c>
      <c r="Y59" s="141"/>
      <c r="Z59" s="141"/>
      <c r="AA59" s="2"/>
      <c r="AB59" s="2"/>
      <c r="AC59" s="2"/>
    </row>
    <row r="60" spans="1:31" s="44" customFormat="1" ht="14.25" customHeight="1">
      <c r="A60" s="138"/>
      <c r="B60" s="138" t="s">
        <v>34</v>
      </c>
      <c r="C60" s="138" t="s">
        <v>11</v>
      </c>
      <c r="D60" s="138" t="s">
        <v>32</v>
      </c>
      <c r="E60" s="138" t="s">
        <v>34</v>
      </c>
      <c r="F60" s="138" t="s">
        <v>11</v>
      </c>
      <c r="G60" s="138" t="s">
        <v>32</v>
      </c>
      <c r="H60" s="138" t="s">
        <v>34</v>
      </c>
      <c r="I60" s="138" t="s">
        <v>11</v>
      </c>
      <c r="J60" s="138" t="s">
        <v>32</v>
      </c>
      <c r="K60" s="138" t="s">
        <v>34</v>
      </c>
      <c r="L60" s="138" t="s">
        <v>11</v>
      </c>
      <c r="M60" s="138" t="s">
        <v>32</v>
      </c>
      <c r="N60" s="138" t="s">
        <v>34</v>
      </c>
      <c r="O60" s="138" t="s">
        <v>11</v>
      </c>
      <c r="P60" s="138" t="s">
        <v>32</v>
      </c>
      <c r="Q60" s="138"/>
      <c r="R60" s="138"/>
      <c r="S60" s="138"/>
      <c r="T60" s="141"/>
      <c r="U60" s="141"/>
      <c r="V60" s="142"/>
      <c r="W60" s="142"/>
      <c r="X60" s="141"/>
      <c r="Y60" s="141"/>
      <c r="Z60" s="141"/>
      <c r="AA60" s="2"/>
      <c r="AB60" s="2"/>
      <c r="AC60" s="2"/>
      <c r="AE60" s="44">
        <f>60*45</f>
        <v>2700</v>
      </c>
    </row>
    <row r="61" spans="1:29" s="44" customFormat="1" ht="18.75" customHeight="1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" t="s">
        <v>34</v>
      </c>
      <c r="R61" s="14" t="s">
        <v>13</v>
      </c>
      <c r="S61" s="14" t="s">
        <v>14</v>
      </c>
      <c r="T61" s="14" t="s">
        <v>13</v>
      </c>
      <c r="U61" s="14" t="s">
        <v>14</v>
      </c>
      <c r="V61" s="63" t="s">
        <v>13</v>
      </c>
      <c r="W61" s="63" t="s">
        <v>14</v>
      </c>
      <c r="X61" s="43" t="s">
        <v>13</v>
      </c>
      <c r="Y61" s="43" t="s">
        <v>14</v>
      </c>
      <c r="Z61" s="43" t="s">
        <v>15</v>
      </c>
      <c r="AA61" s="2"/>
      <c r="AB61" s="2"/>
      <c r="AC61" s="2"/>
    </row>
    <row r="62" spans="1:29" s="44" customFormat="1" ht="11.25" customHeight="1">
      <c r="A62" s="149" t="s">
        <v>16</v>
      </c>
      <c r="B62" s="110" t="s">
        <v>70</v>
      </c>
      <c r="C62" s="110">
        <v>4</v>
      </c>
      <c r="D62" s="112" t="s">
        <v>84</v>
      </c>
      <c r="E62" s="110" t="s">
        <v>70</v>
      </c>
      <c r="F62" s="110">
        <v>4</v>
      </c>
      <c r="G62" s="112" t="s">
        <v>84</v>
      </c>
      <c r="H62" s="143" t="s">
        <v>62</v>
      </c>
      <c r="I62" s="143">
        <v>4</v>
      </c>
      <c r="J62" s="145" t="s">
        <v>73</v>
      </c>
      <c r="K62" s="110" t="s">
        <v>70</v>
      </c>
      <c r="L62" s="110">
        <v>4</v>
      </c>
      <c r="M62" s="112" t="s">
        <v>84</v>
      </c>
      <c r="N62" s="143" t="s">
        <v>62</v>
      </c>
      <c r="O62" s="143">
        <v>4</v>
      </c>
      <c r="P62" s="145" t="s">
        <v>73</v>
      </c>
      <c r="Q62" s="92"/>
      <c r="R62" s="93"/>
      <c r="S62" s="93"/>
      <c r="T62" s="93"/>
      <c r="U62" s="93"/>
      <c r="V62" s="94"/>
      <c r="W62" s="94"/>
      <c r="X62" s="95"/>
      <c r="Y62" s="95"/>
      <c r="Z62" s="96"/>
      <c r="AA62" s="55"/>
      <c r="AB62" s="55">
        <f>R62+T62</f>
        <v>0</v>
      </c>
      <c r="AC62" s="55">
        <f>S62+U62</f>
        <v>0</v>
      </c>
    </row>
    <row r="63" spans="1:30" s="44" customFormat="1" ht="78" customHeight="1">
      <c r="A63" s="150"/>
      <c r="B63" s="111"/>
      <c r="C63" s="111"/>
      <c r="D63" s="113"/>
      <c r="E63" s="111"/>
      <c r="F63" s="111"/>
      <c r="G63" s="113"/>
      <c r="H63" s="144"/>
      <c r="I63" s="144"/>
      <c r="J63" s="146"/>
      <c r="K63" s="111"/>
      <c r="L63" s="111"/>
      <c r="M63" s="113"/>
      <c r="N63" s="144"/>
      <c r="O63" s="144"/>
      <c r="P63" s="146"/>
      <c r="Q63" s="98" t="s">
        <v>63</v>
      </c>
      <c r="R63" s="88">
        <v>16</v>
      </c>
      <c r="S63" s="88">
        <v>0</v>
      </c>
      <c r="T63" s="88">
        <v>12</v>
      </c>
      <c r="U63" s="88">
        <v>12</v>
      </c>
      <c r="V63" s="89">
        <f>X63-R63-T63</f>
        <v>0</v>
      </c>
      <c r="W63" s="89">
        <f>Y63-S63-U63</f>
        <v>20</v>
      </c>
      <c r="X63" s="90">
        <v>28</v>
      </c>
      <c r="Y63" s="90">
        <v>32</v>
      </c>
      <c r="Z63" s="91">
        <f>X63+Y63</f>
        <v>60</v>
      </c>
      <c r="AA63" s="56"/>
      <c r="AB63" s="56">
        <f>R63+T63</f>
        <v>28</v>
      </c>
      <c r="AC63" s="56">
        <f>S63+U63</f>
        <v>12</v>
      </c>
      <c r="AD63" s="44">
        <f>14*3</f>
        <v>42</v>
      </c>
    </row>
    <row r="64" spans="1:29" s="44" customFormat="1" ht="36.75" customHeight="1">
      <c r="A64" s="149" t="s">
        <v>17</v>
      </c>
      <c r="B64" s="110" t="s">
        <v>70</v>
      </c>
      <c r="C64" s="110">
        <v>4</v>
      </c>
      <c r="D64" s="112" t="s">
        <v>84</v>
      </c>
      <c r="E64" s="110" t="s">
        <v>70</v>
      </c>
      <c r="F64" s="110">
        <v>4</v>
      </c>
      <c r="G64" s="112" t="s">
        <v>84</v>
      </c>
      <c r="H64" s="143" t="s">
        <v>62</v>
      </c>
      <c r="I64" s="143">
        <v>4</v>
      </c>
      <c r="J64" s="145" t="s">
        <v>73</v>
      </c>
      <c r="K64" s="110" t="s">
        <v>70</v>
      </c>
      <c r="L64" s="110">
        <v>4</v>
      </c>
      <c r="M64" s="112" t="s">
        <v>84</v>
      </c>
      <c r="N64" s="143"/>
      <c r="O64" s="143"/>
      <c r="P64" s="145"/>
      <c r="Q64" s="99" t="s">
        <v>63</v>
      </c>
      <c r="R64" s="57">
        <v>28</v>
      </c>
      <c r="S64" s="57">
        <v>20</v>
      </c>
      <c r="T64" s="57">
        <v>0</v>
      </c>
      <c r="U64" s="57">
        <v>12</v>
      </c>
      <c r="V64" s="64">
        <f>X64-R64-T64</f>
        <v>0</v>
      </c>
      <c r="W64" s="64">
        <f>Y64-S64-U64</f>
        <v>0</v>
      </c>
      <c r="X64" s="58">
        <v>28</v>
      </c>
      <c r="Y64" s="58">
        <v>32</v>
      </c>
      <c r="Z64" s="59">
        <f>X64+Y64</f>
        <v>60</v>
      </c>
      <c r="AA64" s="56"/>
      <c r="AB64" s="56"/>
      <c r="AC64" s="56"/>
    </row>
    <row r="65" spans="1:29" s="44" customFormat="1" ht="48" customHeight="1">
      <c r="A65" s="150"/>
      <c r="B65" s="111"/>
      <c r="C65" s="111"/>
      <c r="D65" s="113"/>
      <c r="E65" s="111"/>
      <c r="F65" s="111"/>
      <c r="G65" s="113"/>
      <c r="H65" s="144"/>
      <c r="I65" s="144"/>
      <c r="J65" s="146"/>
      <c r="K65" s="111"/>
      <c r="L65" s="111"/>
      <c r="M65" s="113"/>
      <c r="N65" s="144"/>
      <c r="O65" s="144"/>
      <c r="P65" s="146"/>
      <c r="Q65" s="99"/>
      <c r="R65" s="57"/>
      <c r="S65" s="57"/>
      <c r="T65" s="57"/>
      <c r="U65" s="57"/>
      <c r="V65" s="64"/>
      <c r="W65" s="64"/>
      <c r="X65" s="58"/>
      <c r="Y65" s="58"/>
      <c r="Z65" s="59"/>
      <c r="AA65" s="55"/>
      <c r="AB65" s="55">
        <f>R65+T65</f>
        <v>0</v>
      </c>
      <c r="AC65" s="55">
        <f>S65+U65</f>
        <v>0</v>
      </c>
    </row>
    <row r="66" spans="1:26" s="66" customFormat="1" ht="17.25">
      <c r="A66" s="137" t="s">
        <v>77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</row>
    <row r="67" spans="1:29" s="44" customFormat="1" ht="15">
      <c r="A67" s="138" t="s">
        <v>35</v>
      </c>
      <c r="B67" s="139" t="s">
        <v>36</v>
      </c>
      <c r="C67" s="139"/>
      <c r="D67" s="139"/>
      <c r="E67" s="140" t="s">
        <v>37</v>
      </c>
      <c r="F67" s="140"/>
      <c r="G67" s="140"/>
      <c r="H67" s="139" t="s">
        <v>38</v>
      </c>
      <c r="I67" s="139"/>
      <c r="J67" s="139"/>
      <c r="K67" s="140" t="s">
        <v>39</v>
      </c>
      <c r="L67" s="140"/>
      <c r="M67" s="140"/>
      <c r="N67" s="139" t="s">
        <v>40</v>
      </c>
      <c r="O67" s="139"/>
      <c r="P67" s="139"/>
      <c r="Q67" s="138" t="s">
        <v>41</v>
      </c>
      <c r="R67" s="138"/>
      <c r="S67" s="138"/>
      <c r="T67" s="141" t="s">
        <v>42</v>
      </c>
      <c r="U67" s="141"/>
      <c r="V67" s="142" t="s">
        <v>43</v>
      </c>
      <c r="W67" s="142"/>
      <c r="X67" s="141" t="s">
        <v>44</v>
      </c>
      <c r="Y67" s="141"/>
      <c r="Z67" s="141"/>
      <c r="AA67" s="2"/>
      <c r="AB67" s="2"/>
      <c r="AC67" s="2"/>
    </row>
    <row r="68" spans="1:31" s="44" customFormat="1" ht="14.25" customHeight="1">
      <c r="A68" s="138"/>
      <c r="B68" s="138" t="s">
        <v>34</v>
      </c>
      <c r="C68" s="138" t="s">
        <v>11</v>
      </c>
      <c r="D68" s="138" t="s">
        <v>32</v>
      </c>
      <c r="E68" s="138" t="s">
        <v>34</v>
      </c>
      <c r="F68" s="138" t="s">
        <v>11</v>
      </c>
      <c r="G68" s="138" t="s">
        <v>32</v>
      </c>
      <c r="H68" s="138" t="s">
        <v>34</v>
      </c>
      <c r="I68" s="138" t="s">
        <v>11</v>
      </c>
      <c r="J68" s="138" t="s">
        <v>32</v>
      </c>
      <c r="K68" s="138" t="s">
        <v>34</v>
      </c>
      <c r="L68" s="138" t="s">
        <v>11</v>
      </c>
      <c r="M68" s="138" t="s">
        <v>32</v>
      </c>
      <c r="N68" s="138" t="s">
        <v>34</v>
      </c>
      <c r="O68" s="138" t="s">
        <v>11</v>
      </c>
      <c r="P68" s="138" t="s">
        <v>32</v>
      </c>
      <c r="Q68" s="138"/>
      <c r="R68" s="138"/>
      <c r="S68" s="138"/>
      <c r="T68" s="141"/>
      <c r="U68" s="141"/>
      <c r="V68" s="142"/>
      <c r="W68" s="142"/>
      <c r="X68" s="141"/>
      <c r="Y68" s="141"/>
      <c r="Z68" s="141"/>
      <c r="AA68" s="2"/>
      <c r="AB68" s="2"/>
      <c r="AC68" s="2"/>
      <c r="AE68" s="44">
        <f>60*45</f>
        <v>2700</v>
      </c>
    </row>
    <row r="69" spans="1:29" s="44" customFormat="1" ht="18.75" customHeight="1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" t="s">
        <v>34</v>
      </c>
      <c r="R69" s="14" t="s">
        <v>13</v>
      </c>
      <c r="S69" s="14" t="s">
        <v>14</v>
      </c>
      <c r="T69" s="14" t="s">
        <v>13</v>
      </c>
      <c r="U69" s="14" t="s">
        <v>14</v>
      </c>
      <c r="V69" s="63" t="s">
        <v>13</v>
      </c>
      <c r="W69" s="63" t="s">
        <v>14</v>
      </c>
      <c r="X69" s="43" t="s">
        <v>13</v>
      </c>
      <c r="Y69" s="43" t="s">
        <v>14</v>
      </c>
      <c r="Z69" s="43" t="s">
        <v>15</v>
      </c>
      <c r="AA69" s="2"/>
      <c r="AB69" s="2"/>
      <c r="AC69" s="2"/>
    </row>
    <row r="70" spans="1:32" s="44" customFormat="1" ht="23.25" customHeight="1">
      <c r="A70" s="149" t="s">
        <v>16</v>
      </c>
      <c r="B70" s="110" t="s">
        <v>70</v>
      </c>
      <c r="C70" s="110">
        <v>4</v>
      </c>
      <c r="D70" s="112" t="s">
        <v>84</v>
      </c>
      <c r="E70" s="110" t="s">
        <v>70</v>
      </c>
      <c r="F70" s="110">
        <v>4</v>
      </c>
      <c r="G70" s="112" t="s">
        <v>84</v>
      </c>
      <c r="H70" s="110" t="s">
        <v>70</v>
      </c>
      <c r="I70" s="110">
        <v>4</v>
      </c>
      <c r="J70" s="112" t="s">
        <v>84</v>
      </c>
      <c r="K70" s="101" t="s">
        <v>67</v>
      </c>
      <c r="L70" s="102"/>
      <c r="M70" s="102"/>
      <c r="N70" s="102"/>
      <c r="O70" s="102"/>
      <c r="P70" s="103"/>
      <c r="Q70" s="166" t="s">
        <v>63</v>
      </c>
      <c r="R70" s="88">
        <v>28</v>
      </c>
      <c r="S70" s="88">
        <v>12</v>
      </c>
      <c r="T70" s="88">
        <v>0</v>
      </c>
      <c r="U70" s="88">
        <v>20</v>
      </c>
      <c r="V70" s="89">
        <f>X70-R70-T70</f>
        <v>0</v>
      </c>
      <c r="W70" s="89">
        <f>Y70-S70-U70</f>
        <v>0</v>
      </c>
      <c r="X70" s="90">
        <v>28</v>
      </c>
      <c r="Y70" s="90">
        <v>32</v>
      </c>
      <c r="Z70" s="91">
        <f>X70+Y70</f>
        <v>60</v>
      </c>
      <c r="AA70" s="55"/>
      <c r="AB70" s="55">
        <f>R70+T70</f>
        <v>28</v>
      </c>
      <c r="AC70" s="55">
        <f>S70+U70</f>
        <v>32</v>
      </c>
      <c r="AF70" s="44">
        <f>36*2</f>
        <v>72</v>
      </c>
    </row>
    <row r="71" spans="1:29" s="44" customFormat="1" ht="19.5" customHeight="1">
      <c r="A71" s="165"/>
      <c r="B71" s="114"/>
      <c r="C71" s="114"/>
      <c r="D71" s="115"/>
      <c r="E71" s="114"/>
      <c r="F71" s="114"/>
      <c r="G71" s="115"/>
      <c r="H71" s="114"/>
      <c r="I71" s="114"/>
      <c r="J71" s="115"/>
      <c r="K71" s="104"/>
      <c r="L71" s="105"/>
      <c r="M71" s="105"/>
      <c r="N71" s="105"/>
      <c r="O71" s="105"/>
      <c r="P71" s="106"/>
      <c r="Q71" s="167"/>
      <c r="R71" s="88"/>
      <c r="S71" s="88"/>
      <c r="T71" s="88"/>
      <c r="U71" s="88"/>
      <c r="V71" s="89"/>
      <c r="W71" s="89"/>
      <c r="X71" s="90"/>
      <c r="Y71" s="90"/>
      <c r="Z71" s="91"/>
      <c r="AA71" s="55"/>
      <c r="AB71" s="55"/>
      <c r="AC71" s="55"/>
    </row>
    <row r="72" spans="1:30" s="44" customFormat="1" ht="14.25" customHeight="1">
      <c r="A72" s="150"/>
      <c r="B72" s="111"/>
      <c r="C72" s="111"/>
      <c r="D72" s="113"/>
      <c r="E72" s="111"/>
      <c r="F72" s="111"/>
      <c r="G72" s="113"/>
      <c r="H72" s="111"/>
      <c r="I72" s="111"/>
      <c r="J72" s="113"/>
      <c r="K72" s="104"/>
      <c r="L72" s="105"/>
      <c r="M72" s="105"/>
      <c r="N72" s="105"/>
      <c r="O72" s="105"/>
      <c r="P72" s="106"/>
      <c r="Q72" s="75"/>
      <c r="R72" s="57"/>
      <c r="S72" s="57"/>
      <c r="T72" s="57"/>
      <c r="U72" s="57"/>
      <c r="V72" s="64"/>
      <c r="W72" s="64"/>
      <c r="X72" s="58"/>
      <c r="Y72" s="58"/>
      <c r="Z72" s="59"/>
      <c r="AA72" s="56"/>
      <c r="AB72" s="56">
        <f>R72+T72</f>
        <v>0</v>
      </c>
      <c r="AC72" s="56">
        <f>S72+U72</f>
        <v>0</v>
      </c>
      <c r="AD72" s="44">
        <f>14*3</f>
        <v>42</v>
      </c>
    </row>
    <row r="73" spans="1:29" s="44" customFormat="1" ht="42" customHeight="1">
      <c r="A73" s="149" t="s">
        <v>17</v>
      </c>
      <c r="B73" s="110" t="s">
        <v>70</v>
      </c>
      <c r="C73" s="110">
        <v>4</v>
      </c>
      <c r="D73" s="112" t="s">
        <v>84</v>
      </c>
      <c r="E73" s="110" t="s">
        <v>70</v>
      </c>
      <c r="F73" s="110">
        <v>4</v>
      </c>
      <c r="G73" s="112" t="s">
        <v>84</v>
      </c>
      <c r="H73" s="110"/>
      <c r="I73" s="110"/>
      <c r="J73" s="112"/>
      <c r="K73" s="104"/>
      <c r="L73" s="105"/>
      <c r="M73" s="105"/>
      <c r="N73" s="105"/>
      <c r="O73" s="105"/>
      <c r="P73" s="106"/>
      <c r="Q73" s="75"/>
      <c r="R73" s="57"/>
      <c r="S73" s="57"/>
      <c r="T73" s="57"/>
      <c r="U73" s="57"/>
      <c r="V73" s="64"/>
      <c r="W73" s="64"/>
      <c r="X73" s="58"/>
      <c r="Y73" s="58"/>
      <c r="Z73" s="59"/>
      <c r="AA73" s="56"/>
      <c r="AB73" s="56"/>
      <c r="AC73" s="56"/>
    </row>
    <row r="74" spans="1:29" s="44" customFormat="1" ht="20.25" customHeight="1">
      <c r="A74" s="150"/>
      <c r="B74" s="111"/>
      <c r="C74" s="111"/>
      <c r="D74" s="113"/>
      <c r="E74" s="111"/>
      <c r="F74" s="111"/>
      <c r="G74" s="113"/>
      <c r="H74" s="111"/>
      <c r="I74" s="111"/>
      <c r="J74" s="113"/>
      <c r="K74" s="107"/>
      <c r="L74" s="108"/>
      <c r="M74" s="108"/>
      <c r="N74" s="108"/>
      <c r="O74" s="108"/>
      <c r="P74" s="109"/>
      <c r="Q74" s="86"/>
      <c r="R74" s="82"/>
      <c r="S74" s="82"/>
      <c r="T74" s="82"/>
      <c r="U74" s="82"/>
      <c r="V74" s="83"/>
      <c r="W74" s="83"/>
      <c r="X74" s="84"/>
      <c r="Y74" s="84"/>
      <c r="Z74" s="85"/>
      <c r="AA74" s="55"/>
      <c r="AB74" s="55">
        <f>R74+T74</f>
        <v>0</v>
      </c>
      <c r="AC74" s="55">
        <f>S74+U74</f>
        <v>0</v>
      </c>
    </row>
    <row r="75" spans="1:26" s="66" customFormat="1" ht="17.25">
      <c r="A75" s="137" t="s">
        <v>88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</row>
    <row r="76" spans="1:29" s="44" customFormat="1" ht="15">
      <c r="A76" s="138" t="s">
        <v>35</v>
      </c>
      <c r="B76" s="139" t="s">
        <v>36</v>
      </c>
      <c r="C76" s="139"/>
      <c r="D76" s="139"/>
      <c r="E76" s="140" t="s">
        <v>37</v>
      </c>
      <c r="F76" s="140"/>
      <c r="G76" s="140"/>
      <c r="H76" s="139" t="s">
        <v>38</v>
      </c>
      <c r="I76" s="139"/>
      <c r="J76" s="139"/>
      <c r="K76" s="140" t="s">
        <v>39</v>
      </c>
      <c r="L76" s="140"/>
      <c r="M76" s="140"/>
      <c r="N76" s="139" t="s">
        <v>40</v>
      </c>
      <c r="O76" s="139"/>
      <c r="P76" s="139"/>
      <c r="Q76" s="138" t="s">
        <v>41</v>
      </c>
      <c r="R76" s="138"/>
      <c r="S76" s="138"/>
      <c r="T76" s="141" t="s">
        <v>42</v>
      </c>
      <c r="U76" s="141"/>
      <c r="V76" s="142" t="s">
        <v>43</v>
      </c>
      <c r="W76" s="142"/>
      <c r="X76" s="141" t="s">
        <v>44</v>
      </c>
      <c r="Y76" s="141"/>
      <c r="Z76" s="141"/>
      <c r="AA76" s="2"/>
      <c r="AB76" s="2"/>
      <c r="AC76" s="2"/>
    </row>
    <row r="77" spans="1:31" s="44" customFormat="1" ht="14.25" customHeight="1">
      <c r="A77" s="138"/>
      <c r="B77" s="138" t="s">
        <v>34</v>
      </c>
      <c r="C77" s="138" t="s">
        <v>11</v>
      </c>
      <c r="D77" s="138" t="s">
        <v>32</v>
      </c>
      <c r="E77" s="138" t="s">
        <v>34</v>
      </c>
      <c r="F77" s="138" t="s">
        <v>11</v>
      </c>
      <c r="G77" s="138" t="s">
        <v>32</v>
      </c>
      <c r="H77" s="138" t="s">
        <v>34</v>
      </c>
      <c r="I77" s="138" t="s">
        <v>11</v>
      </c>
      <c r="J77" s="138" t="s">
        <v>32</v>
      </c>
      <c r="K77" s="138" t="s">
        <v>34</v>
      </c>
      <c r="L77" s="138" t="s">
        <v>11</v>
      </c>
      <c r="M77" s="138" t="s">
        <v>32</v>
      </c>
      <c r="N77" s="138" t="s">
        <v>34</v>
      </c>
      <c r="O77" s="138" t="s">
        <v>11</v>
      </c>
      <c r="P77" s="138" t="s">
        <v>32</v>
      </c>
      <c r="Q77" s="138"/>
      <c r="R77" s="138"/>
      <c r="S77" s="138"/>
      <c r="T77" s="141"/>
      <c r="U77" s="141"/>
      <c r="V77" s="142"/>
      <c r="W77" s="142"/>
      <c r="X77" s="141"/>
      <c r="Y77" s="141"/>
      <c r="Z77" s="141"/>
      <c r="AA77" s="2"/>
      <c r="AB77" s="2"/>
      <c r="AC77" s="2"/>
      <c r="AE77" s="44">
        <f>60*45</f>
        <v>2700</v>
      </c>
    </row>
    <row r="78" spans="1:29" s="44" customFormat="1" ht="18.75" customHeight="1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" t="s">
        <v>34</v>
      </c>
      <c r="R78" s="14" t="s">
        <v>13</v>
      </c>
      <c r="S78" s="14" t="s">
        <v>14</v>
      </c>
      <c r="T78" s="14" t="s">
        <v>13</v>
      </c>
      <c r="U78" s="14" t="s">
        <v>14</v>
      </c>
      <c r="V78" s="63" t="s">
        <v>13</v>
      </c>
      <c r="W78" s="63" t="s">
        <v>14</v>
      </c>
      <c r="X78" s="43" t="s">
        <v>13</v>
      </c>
      <c r="Y78" s="43" t="s">
        <v>14</v>
      </c>
      <c r="Z78" s="43" t="s">
        <v>15</v>
      </c>
      <c r="AA78" s="2"/>
      <c r="AB78" s="2"/>
      <c r="AC78" s="2"/>
    </row>
    <row r="79" spans="1:32" s="44" customFormat="1" ht="23.25" customHeight="1">
      <c r="A79" s="149" t="s">
        <v>16</v>
      </c>
      <c r="B79" s="168" t="s">
        <v>67</v>
      </c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70"/>
      <c r="Q79" s="163"/>
      <c r="R79" s="60"/>
      <c r="S79" s="60"/>
      <c r="T79" s="60"/>
      <c r="U79" s="60"/>
      <c r="V79" s="63"/>
      <c r="W79" s="63"/>
      <c r="X79" s="61"/>
      <c r="Y79" s="61"/>
      <c r="Z79" s="62"/>
      <c r="AA79" s="55"/>
      <c r="AB79" s="55">
        <f>R79+T79</f>
        <v>0</v>
      </c>
      <c r="AC79" s="55">
        <f>S79+U79</f>
        <v>0</v>
      </c>
      <c r="AF79" s="44">
        <f>36*2</f>
        <v>72</v>
      </c>
    </row>
    <row r="80" spans="1:29" s="44" customFormat="1" ht="19.5" customHeight="1">
      <c r="A80" s="165"/>
      <c r="B80" s="171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3"/>
      <c r="Q80" s="164"/>
      <c r="R80" s="57"/>
      <c r="S80" s="57"/>
      <c r="T80" s="57"/>
      <c r="U80" s="57"/>
      <c r="V80" s="64"/>
      <c r="W80" s="64"/>
      <c r="X80" s="58"/>
      <c r="Y80" s="58"/>
      <c r="Z80" s="59"/>
      <c r="AA80" s="55"/>
      <c r="AB80" s="55"/>
      <c r="AC80" s="55"/>
    </row>
    <row r="81" spans="1:30" s="44" customFormat="1" ht="14.25" customHeight="1">
      <c r="A81" s="150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3"/>
      <c r="Q81" s="75"/>
      <c r="R81" s="57"/>
      <c r="S81" s="57"/>
      <c r="T81" s="57"/>
      <c r="U81" s="57"/>
      <c r="V81" s="64"/>
      <c r="W81" s="64"/>
      <c r="X81" s="58"/>
      <c r="Y81" s="58"/>
      <c r="Z81" s="59"/>
      <c r="AA81" s="56"/>
      <c r="AB81" s="56">
        <f>R81+T81</f>
        <v>0</v>
      </c>
      <c r="AC81" s="56">
        <f>S81+U81</f>
        <v>0</v>
      </c>
      <c r="AD81" s="44">
        <f>14*3</f>
        <v>42</v>
      </c>
    </row>
    <row r="82" spans="1:29" s="44" customFormat="1" ht="42" customHeight="1">
      <c r="A82" s="149" t="s">
        <v>17</v>
      </c>
      <c r="B82" s="171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3"/>
      <c r="Q82" s="75"/>
      <c r="R82" s="57"/>
      <c r="S82" s="57"/>
      <c r="T82" s="57"/>
      <c r="U82" s="57"/>
      <c r="V82" s="64"/>
      <c r="W82" s="64"/>
      <c r="X82" s="58"/>
      <c r="Y82" s="58"/>
      <c r="Z82" s="59"/>
      <c r="AA82" s="56"/>
      <c r="AB82" s="56"/>
      <c r="AC82" s="56"/>
    </row>
    <row r="83" spans="1:29" s="44" customFormat="1" ht="20.25" customHeight="1">
      <c r="A83" s="150"/>
      <c r="B83" s="174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6"/>
      <c r="Q83" s="86"/>
      <c r="R83" s="82"/>
      <c r="S83" s="82"/>
      <c r="T83" s="82"/>
      <c r="U83" s="82"/>
      <c r="V83" s="83"/>
      <c r="W83" s="83"/>
      <c r="X83" s="84"/>
      <c r="Y83" s="84"/>
      <c r="Z83" s="85"/>
      <c r="AA83" s="55"/>
      <c r="AB83" s="55">
        <f>R83+T83</f>
        <v>0</v>
      </c>
      <c r="AC83" s="55">
        <f>S83+U83</f>
        <v>0</v>
      </c>
    </row>
    <row r="84" spans="1:26" s="66" customFormat="1" ht="17.25">
      <c r="A84" s="137" t="s">
        <v>90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</row>
    <row r="85" spans="1:29" s="44" customFormat="1" ht="15">
      <c r="A85" s="138" t="s">
        <v>35</v>
      </c>
      <c r="B85" s="139" t="s">
        <v>36</v>
      </c>
      <c r="C85" s="139"/>
      <c r="D85" s="139"/>
      <c r="E85" s="140" t="s">
        <v>37</v>
      </c>
      <c r="F85" s="140"/>
      <c r="G85" s="140"/>
      <c r="H85" s="139" t="s">
        <v>38</v>
      </c>
      <c r="I85" s="139"/>
      <c r="J85" s="139"/>
      <c r="K85" s="140" t="s">
        <v>39</v>
      </c>
      <c r="L85" s="140"/>
      <c r="M85" s="140"/>
      <c r="N85" s="139" t="s">
        <v>40</v>
      </c>
      <c r="O85" s="139"/>
      <c r="P85" s="139"/>
      <c r="Q85" s="138" t="s">
        <v>41</v>
      </c>
      <c r="R85" s="138"/>
      <c r="S85" s="138"/>
      <c r="T85" s="141" t="s">
        <v>42</v>
      </c>
      <c r="U85" s="141"/>
      <c r="V85" s="142" t="s">
        <v>43</v>
      </c>
      <c r="W85" s="142"/>
      <c r="X85" s="141" t="s">
        <v>44</v>
      </c>
      <c r="Y85" s="141"/>
      <c r="Z85" s="141"/>
      <c r="AA85" s="2"/>
      <c r="AB85" s="2"/>
      <c r="AC85" s="2"/>
    </row>
    <row r="86" spans="1:31" s="44" customFormat="1" ht="14.25" customHeight="1">
      <c r="A86" s="138"/>
      <c r="B86" s="138" t="s">
        <v>34</v>
      </c>
      <c r="C86" s="138" t="s">
        <v>11</v>
      </c>
      <c r="D86" s="138" t="s">
        <v>32</v>
      </c>
      <c r="E86" s="138" t="s">
        <v>34</v>
      </c>
      <c r="F86" s="138" t="s">
        <v>11</v>
      </c>
      <c r="G86" s="138" t="s">
        <v>32</v>
      </c>
      <c r="H86" s="138" t="s">
        <v>34</v>
      </c>
      <c r="I86" s="138" t="s">
        <v>11</v>
      </c>
      <c r="J86" s="138" t="s">
        <v>32</v>
      </c>
      <c r="K86" s="138" t="s">
        <v>34</v>
      </c>
      <c r="L86" s="138" t="s">
        <v>11</v>
      </c>
      <c r="M86" s="138" t="s">
        <v>32</v>
      </c>
      <c r="N86" s="138" t="s">
        <v>34</v>
      </c>
      <c r="O86" s="138" t="s">
        <v>11</v>
      </c>
      <c r="P86" s="138" t="s">
        <v>32</v>
      </c>
      <c r="Q86" s="138"/>
      <c r="R86" s="138"/>
      <c r="S86" s="138"/>
      <c r="T86" s="141"/>
      <c r="U86" s="141"/>
      <c r="V86" s="142"/>
      <c r="W86" s="142"/>
      <c r="X86" s="141"/>
      <c r="Y86" s="141"/>
      <c r="Z86" s="141"/>
      <c r="AA86" s="2"/>
      <c r="AB86" s="2"/>
      <c r="AC86" s="2"/>
      <c r="AE86" s="44">
        <f>60*45</f>
        <v>2700</v>
      </c>
    </row>
    <row r="87" spans="1:29" s="44" customFormat="1" ht="18.75" customHeight="1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" t="s">
        <v>34</v>
      </c>
      <c r="R87" s="14" t="s">
        <v>13</v>
      </c>
      <c r="S87" s="14" t="s">
        <v>14</v>
      </c>
      <c r="T87" s="14" t="s">
        <v>13</v>
      </c>
      <c r="U87" s="14" t="s">
        <v>14</v>
      </c>
      <c r="V87" s="63" t="s">
        <v>13</v>
      </c>
      <c r="W87" s="63" t="s">
        <v>14</v>
      </c>
      <c r="X87" s="43" t="s">
        <v>13</v>
      </c>
      <c r="Y87" s="43" t="s">
        <v>14</v>
      </c>
      <c r="Z87" s="43" t="s">
        <v>15</v>
      </c>
      <c r="AA87" s="2"/>
      <c r="AB87" s="2"/>
      <c r="AC87" s="2"/>
    </row>
    <row r="88" spans="1:32" s="44" customFormat="1" ht="25.5" customHeight="1">
      <c r="A88" s="149" t="s">
        <v>16</v>
      </c>
      <c r="B88" s="168" t="s">
        <v>67</v>
      </c>
      <c r="C88" s="169"/>
      <c r="D88" s="170"/>
      <c r="E88" s="168" t="s">
        <v>67</v>
      </c>
      <c r="F88" s="169"/>
      <c r="G88" s="170"/>
      <c r="H88" s="168" t="s">
        <v>67</v>
      </c>
      <c r="I88" s="169"/>
      <c r="J88" s="170"/>
      <c r="K88" s="168" t="s">
        <v>67</v>
      </c>
      <c r="L88" s="169"/>
      <c r="M88" s="170"/>
      <c r="N88" s="168" t="s">
        <v>67</v>
      </c>
      <c r="O88" s="169"/>
      <c r="P88" s="170"/>
      <c r="Q88" s="163"/>
      <c r="R88" s="60"/>
      <c r="S88" s="60"/>
      <c r="T88" s="60"/>
      <c r="U88" s="60"/>
      <c r="V88" s="63"/>
      <c r="W88" s="63"/>
      <c r="X88" s="61"/>
      <c r="Y88" s="61"/>
      <c r="Z88" s="62"/>
      <c r="AA88" s="55"/>
      <c r="AB88" s="55">
        <f>R88+T88</f>
        <v>0</v>
      </c>
      <c r="AC88" s="55">
        <f>S88+U88</f>
        <v>0</v>
      </c>
      <c r="AF88" s="44">
        <f>32*3</f>
        <v>96</v>
      </c>
    </row>
    <row r="89" spans="1:29" s="44" customFormat="1" ht="25.5" customHeight="1">
      <c r="A89" s="165"/>
      <c r="B89" s="171"/>
      <c r="C89" s="172"/>
      <c r="D89" s="173"/>
      <c r="E89" s="171"/>
      <c r="F89" s="172"/>
      <c r="G89" s="173"/>
      <c r="H89" s="171"/>
      <c r="I89" s="172"/>
      <c r="J89" s="173"/>
      <c r="K89" s="171"/>
      <c r="L89" s="172"/>
      <c r="M89" s="173"/>
      <c r="N89" s="171"/>
      <c r="O89" s="172"/>
      <c r="P89" s="173"/>
      <c r="Q89" s="164"/>
      <c r="R89" s="57"/>
      <c r="S89" s="57"/>
      <c r="T89" s="57"/>
      <c r="U89" s="57"/>
      <c r="V89" s="64"/>
      <c r="W89" s="64"/>
      <c r="X89" s="58"/>
      <c r="Y89" s="58"/>
      <c r="Z89" s="59"/>
      <c r="AA89" s="55"/>
      <c r="AB89" s="55"/>
      <c r="AC89" s="55"/>
    </row>
    <row r="90" spans="1:30" s="44" customFormat="1" ht="14.25" customHeight="1">
      <c r="A90" s="150"/>
      <c r="B90" s="174"/>
      <c r="C90" s="175"/>
      <c r="D90" s="176"/>
      <c r="E90" s="174"/>
      <c r="F90" s="175"/>
      <c r="G90" s="176"/>
      <c r="H90" s="171"/>
      <c r="I90" s="172"/>
      <c r="J90" s="173"/>
      <c r="K90" s="174"/>
      <c r="L90" s="175"/>
      <c r="M90" s="176"/>
      <c r="N90" s="174"/>
      <c r="O90" s="175"/>
      <c r="P90" s="176"/>
      <c r="Q90" s="75"/>
      <c r="R90" s="57"/>
      <c r="S90" s="57"/>
      <c r="T90" s="57"/>
      <c r="U90" s="57"/>
      <c r="V90" s="64"/>
      <c r="W90" s="64"/>
      <c r="X90" s="58"/>
      <c r="Y90" s="58"/>
      <c r="Z90" s="59"/>
      <c r="AA90" s="56"/>
      <c r="AB90" s="56">
        <f>R90+T90</f>
        <v>0</v>
      </c>
      <c r="AC90" s="56">
        <f>S90+U90</f>
        <v>0</v>
      </c>
      <c r="AD90" s="44">
        <f>14*3</f>
        <v>42</v>
      </c>
    </row>
    <row r="91" spans="1:33" s="44" customFormat="1" ht="42" customHeight="1">
      <c r="A91" s="149" t="s">
        <v>17</v>
      </c>
      <c r="B91" s="168" t="s">
        <v>71</v>
      </c>
      <c r="C91" s="169"/>
      <c r="D91" s="170"/>
      <c r="E91" s="168" t="s">
        <v>78</v>
      </c>
      <c r="F91" s="169"/>
      <c r="G91" s="170"/>
      <c r="H91" s="171"/>
      <c r="I91" s="172"/>
      <c r="J91" s="173"/>
      <c r="K91" s="168" t="s">
        <v>64</v>
      </c>
      <c r="L91" s="169"/>
      <c r="M91" s="170"/>
      <c r="N91" s="168" t="s">
        <v>65</v>
      </c>
      <c r="O91" s="169"/>
      <c r="P91" s="170"/>
      <c r="Q91" s="75"/>
      <c r="R91" s="57"/>
      <c r="S91" s="57"/>
      <c r="T91" s="57"/>
      <c r="U91" s="57"/>
      <c r="V91" s="64"/>
      <c r="W91" s="64"/>
      <c r="X91" s="58"/>
      <c r="Y91" s="58"/>
      <c r="Z91" s="59"/>
      <c r="AA91" s="56"/>
      <c r="AB91" s="56"/>
      <c r="AC91" s="56"/>
      <c r="AG91" s="44">
        <f>100/40</f>
        <v>2.5</v>
      </c>
    </row>
    <row r="92" spans="1:29" s="44" customFormat="1" ht="20.25" customHeight="1">
      <c r="A92" s="150"/>
      <c r="B92" s="174"/>
      <c r="C92" s="175"/>
      <c r="D92" s="176"/>
      <c r="E92" s="174"/>
      <c r="F92" s="175"/>
      <c r="G92" s="176"/>
      <c r="H92" s="174"/>
      <c r="I92" s="175"/>
      <c r="J92" s="176"/>
      <c r="K92" s="174"/>
      <c r="L92" s="175"/>
      <c r="M92" s="176"/>
      <c r="N92" s="174"/>
      <c r="O92" s="175"/>
      <c r="P92" s="176"/>
      <c r="Q92" s="86"/>
      <c r="R92" s="82"/>
      <c r="S92" s="82"/>
      <c r="T92" s="82"/>
      <c r="U92" s="82"/>
      <c r="V92" s="83"/>
      <c r="W92" s="83"/>
      <c r="X92" s="84"/>
      <c r="Y92" s="84"/>
      <c r="Z92" s="85"/>
      <c r="AA92" s="55"/>
      <c r="AB92" s="55">
        <f>R92+T92</f>
        <v>0</v>
      </c>
      <c r="AC92" s="55">
        <f>S92+U92</f>
        <v>0</v>
      </c>
    </row>
    <row r="93" spans="1:26" s="66" customFormat="1" ht="17.25">
      <c r="A93" s="137" t="s">
        <v>91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</row>
    <row r="94" spans="1:29" s="44" customFormat="1" ht="15">
      <c r="A94" s="138" t="s">
        <v>35</v>
      </c>
      <c r="B94" s="139" t="s">
        <v>36</v>
      </c>
      <c r="C94" s="139"/>
      <c r="D94" s="139"/>
      <c r="E94" s="140" t="s">
        <v>37</v>
      </c>
      <c r="F94" s="140"/>
      <c r="G94" s="140"/>
      <c r="H94" s="139" t="s">
        <v>38</v>
      </c>
      <c r="I94" s="139"/>
      <c r="J94" s="139"/>
      <c r="K94" s="140" t="s">
        <v>39</v>
      </c>
      <c r="L94" s="140"/>
      <c r="M94" s="140"/>
      <c r="N94" s="139" t="s">
        <v>40</v>
      </c>
      <c r="O94" s="139"/>
      <c r="P94" s="139"/>
      <c r="Q94" s="138" t="s">
        <v>41</v>
      </c>
      <c r="R94" s="138"/>
      <c r="S94" s="138"/>
      <c r="T94" s="141" t="s">
        <v>42</v>
      </c>
      <c r="U94" s="141"/>
      <c r="V94" s="142" t="s">
        <v>43</v>
      </c>
      <c r="W94" s="142"/>
      <c r="X94" s="141" t="s">
        <v>44</v>
      </c>
      <c r="Y94" s="141"/>
      <c r="Z94" s="141"/>
      <c r="AA94" s="2"/>
      <c r="AB94" s="2"/>
      <c r="AC94" s="2"/>
    </row>
    <row r="95" spans="1:31" s="44" customFormat="1" ht="14.25" customHeight="1">
      <c r="A95" s="138"/>
      <c r="B95" s="138" t="s">
        <v>34</v>
      </c>
      <c r="C95" s="138" t="s">
        <v>11</v>
      </c>
      <c r="D95" s="138" t="s">
        <v>32</v>
      </c>
      <c r="E95" s="138" t="s">
        <v>34</v>
      </c>
      <c r="F95" s="138" t="s">
        <v>11</v>
      </c>
      <c r="G95" s="138" t="s">
        <v>32</v>
      </c>
      <c r="H95" s="138" t="s">
        <v>34</v>
      </c>
      <c r="I95" s="138" t="s">
        <v>11</v>
      </c>
      <c r="J95" s="138" t="s">
        <v>32</v>
      </c>
      <c r="K95" s="138" t="s">
        <v>34</v>
      </c>
      <c r="L95" s="138" t="s">
        <v>11</v>
      </c>
      <c r="M95" s="138" t="s">
        <v>32</v>
      </c>
      <c r="N95" s="138" t="s">
        <v>34</v>
      </c>
      <c r="O95" s="138" t="s">
        <v>11</v>
      </c>
      <c r="P95" s="138" t="s">
        <v>32</v>
      </c>
      <c r="Q95" s="138"/>
      <c r="R95" s="138"/>
      <c r="S95" s="138"/>
      <c r="T95" s="141"/>
      <c r="U95" s="141"/>
      <c r="V95" s="142"/>
      <c r="W95" s="142"/>
      <c r="X95" s="141"/>
      <c r="Y95" s="141"/>
      <c r="Z95" s="141"/>
      <c r="AA95" s="2"/>
      <c r="AB95" s="2"/>
      <c r="AC95" s="2"/>
      <c r="AE95" s="44">
        <f>60*45</f>
        <v>2700</v>
      </c>
    </row>
    <row r="96" spans="1:29" s="44" customFormat="1" ht="18.75" customHeight="1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" t="s">
        <v>34</v>
      </c>
      <c r="R96" s="14" t="s">
        <v>13</v>
      </c>
      <c r="S96" s="14" t="s">
        <v>14</v>
      </c>
      <c r="T96" s="14" t="s">
        <v>13</v>
      </c>
      <c r="U96" s="14" t="s">
        <v>14</v>
      </c>
      <c r="V96" s="63" t="s">
        <v>13</v>
      </c>
      <c r="W96" s="63" t="s">
        <v>14</v>
      </c>
      <c r="X96" s="43" t="s">
        <v>13</v>
      </c>
      <c r="Y96" s="43" t="s">
        <v>14</v>
      </c>
      <c r="Z96" s="43" t="s">
        <v>15</v>
      </c>
      <c r="AA96" s="2"/>
      <c r="AB96" s="2"/>
      <c r="AC96" s="2"/>
    </row>
    <row r="97" spans="1:32" s="44" customFormat="1" ht="25.5" customHeight="1">
      <c r="A97" s="149" t="s">
        <v>16</v>
      </c>
      <c r="B97" s="168" t="s">
        <v>89</v>
      </c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70"/>
      <c r="Q97" s="163" t="s">
        <v>63</v>
      </c>
      <c r="R97" s="60">
        <v>28</v>
      </c>
      <c r="S97" s="60">
        <v>48</v>
      </c>
      <c r="T97" s="60">
        <v>0</v>
      </c>
      <c r="U97" s="60">
        <v>14</v>
      </c>
      <c r="V97" s="63">
        <f>X97-R97-T97</f>
        <v>0</v>
      </c>
      <c r="W97" s="63">
        <f>Y97-S97-U97</f>
        <v>0</v>
      </c>
      <c r="X97" s="61">
        <v>28</v>
      </c>
      <c r="Y97" s="61">
        <v>62</v>
      </c>
      <c r="Z97" s="62">
        <f>X97+Y97</f>
        <v>90</v>
      </c>
      <c r="AA97" s="55"/>
      <c r="AB97" s="55">
        <f>R97+T97</f>
        <v>28</v>
      </c>
      <c r="AC97" s="55">
        <f>S97+U97</f>
        <v>62</v>
      </c>
      <c r="AF97" s="44">
        <f>32*3</f>
        <v>96</v>
      </c>
    </row>
    <row r="98" spans="1:29" s="44" customFormat="1" ht="25.5" customHeight="1">
      <c r="A98" s="165"/>
      <c r="B98" s="171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3"/>
      <c r="Q98" s="164"/>
      <c r="R98" s="57"/>
      <c r="S98" s="57"/>
      <c r="T98" s="57"/>
      <c r="U98" s="57"/>
      <c r="V98" s="64"/>
      <c r="W98" s="64"/>
      <c r="X98" s="58"/>
      <c r="Y98" s="58"/>
      <c r="Z98" s="59"/>
      <c r="AA98" s="55"/>
      <c r="AB98" s="55"/>
      <c r="AC98" s="55"/>
    </row>
    <row r="99" spans="1:30" s="44" customFormat="1" ht="14.25" customHeight="1">
      <c r="A99" s="150"/>
      <c r="B99" s="171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3"/>
      <c r="Q99" s="75"/>
      <c r="R99" s="57"/>
      <c r="S99" s="57"/>
      <c r="T99" s="57"/>
      <c r="U99" s="57"/>
      <c r="V99" s="64"/>
      <c r="W99" s="64"/>
      <c r="X99" s="58"/>
      <c r="Y99" s="58"/>
      <c r="Z99" s="59"/>
      <c r="AA99" s="56"/>
      <c r="AB99" s="56">
        <f>R99+T99</f>
        <v>0</v>
      </c>
      <c r="AC99" s="56">
        <f>S99+U99</f>
        <v>0</v>
      </c>
      <c r="AD99" s="44">
        <f>14*3</f>
        <v>42</v>
      </c>
    </row>
    <row r="100" spans="1:29" s="44" customFormat="1" ht="42" customHeight="1">
      <c r="A100" s="149" t="s">
        <v>17</v>
      </c>
      <c r="B100" s="171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3"/>
      <c r="Q100" s="75"/>
      <c r="R100" s="57"/>
      <c r="S100" s="57"/>
      <c r="T100" s="57"/>
      <c r="U100" s="57"/>
      <c r="V100" s="64"/>
      <c r="W100" s="64"/>
      <c r="X100" s="58"/>
      <c r="Y100" s="58"/>
      <c r="Z100" s="59"/>
      <c r="AA100" s="56"/>
      <c r="AB100" s="56"/>
      <c r="AC100" s="56"/>
    </row>
    <row r="101" spans="1:29" s="44" customFormat="1" ht="20.25" customHeight="1">
      <c r="A101" s="150"/>
      <c r="B101" s="174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  <c r="Q101" s="86"/>
      <c r="R101" s="82"/>
      <c r="S101" s="82"/>
      <c r="T101" s="82"/>
      <c r="U101" s="82"/>
      <c r="V101" s="83"/>
      <c r="W101" s="83"/>
      <c r="X101" s="84"/>
      <c r="Y101" s="84"/>
      <c r="Z101" s="85"/>
      <c r="AA101" s="55"/>
      <c r="AB101" s="55">
        <f>R101+T101</f>
        <v>0</v>
      </c>
      <c r="AC101" s="55">
        <f>S101+U101</f>
        <v>0</v>
      </c>
    </row>
    <row r="102" spans="1:26" ht="14.25" customHeight="1">
      <c r="A102" s="46" t="s">
        <v>45</v>
      </c>
      <c r="B102" s="47"/>
      <c r="C102" s="179" t="s">
        <v>56</v>
      </c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</row>
    <row r="103" spans="1:31" ht="15">
      <c r="A103" s="50"/>
      <c r="B103" s="47"/>
      <c r="C103" s="54" t="s">
        <v>46</v>
      </c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49"/>
      <c r="R103" s="49"/>
      <c r="S103" s="49"/>
      <c r="T103" s="49"/>
      <c r="U103" s="49"/>
      <c r="V103" s="49"/>
      <c r="W103" s="47"/>
      <c r="X103" s="47"/>
      <c r="Y103" s="47"/>
      <c r="Z103" s="47"/>
      <c r="AE103" s="4">
        <f>16*2</f>
        <v>32</v>
      </c>
    </row>
    <row r="105" spans="1:26" ht="14.25" customHeight="1">
      <c r="A105" s="48" t="s">
        <v>47</v>
      </c>
      <c r="C105" s="51"/>
      <c r="D105" s="49"/>
      <c r="E105" s="49"/>
      <c r="F105" s="51"/>
      <c r="G105" s="52"/>
      <c r="K105" s="47"/>
      <c r="L105" s="45"/>
      <c r="M105" s="47"/>
      <c r="N105" s="47"/>
      <c r="O105" s="45"/>
      <c r="P105" s="47"/>
      <c r="Q105" s="47"/>
      <c r="R105" s="47"/>
      <c r="S105" s="47"/>
      <c r="T105" s="47"/>
      <c r="U105" s="47"/>
      <c r="V105" s="47"/>
      <c r="W105" s="47"/>
      <c r="X105" s="47"/>
      <c r="Y105" s="47" t="s">
        <v>31</v>
      </c>
      <c r="Z105" s="47"/>
    </row>
    <row r="106" spans="1:26" ht="14.25">
      <c r="A106" s="3" t="s">
        <v>33</v>
      </c>
      <c r="B106" s="3"/>
      <c r="C106" s="3"/>
      <c r="D106" s="3"/>
      <c r="E106" s="3"/>
      <c r="F106" s="5"/>
      <c r="G106" s="181" t="s">
        <v>51</v>
      </c>
      <c r="H106" s="181"/>
      <c r="I106" s="181"/>
      <c r="J106" s="181"/>
      <c r="O106" s="53"/>
      <c r="P106" s="53"/>
      <c r="Q106" s="53"/>
      <c r="R106" s="181" t="s">
        <v>66</v>
      </c>
      <c r="S106" s="181"/>
      <c r="T106" s="181"/>
      <c r="U106" s="181"/>
      <c r="V106" s="181"/>
      <c r="W106" s="181"/>
      <c r="X106" s="181"/>
      <c r="Y106" s="181"/>
      <c r="Z106" s="181"/>
    </row>
    <row r="107" spans="1:26" ht="14.25">
      <c r="A107" s="3" t="s">
        <v>50</v>
      </c>
      <c r="B107" s="3"/>
      <c r="C107" s="3"/>
      <c r="D107" s="3"/>
      <c r="E107" s="3"/>
      <c r="F107" s="5"/>
      <c r="G107" s="181" t="s">
        <v>52</v>
      </c>
      <c r="H107" s="181"/>
      <c r="I107" s="181"/>
      <c r="J107" s="181"/>
      <c r="O107" s="7"/>
      <c r="P107" s="7"/>
      <c r="Q107" s="7"/>
      <c r="R107" s="7"/>
      <c r="S107" s="7"/>
      <c r="T107" s="7"/>
      <c r="W107" s="7"/>
      <c r="X107" s="7"/>
      <c r="Y107" s="7"/>
      <c r="Z107" s="7"/>
    </row>
    <row r="112" spans="7:26" s="65" customFormat="1" ht="16.5">
      <c r="G112" s="182" t="s">
        <v>53</v>
      </c>
      <c r="H112" s="182"/>
      <c r="I112" s="182"/>
      <c r="J112" s="182"/>
      <c r="R112" s="182" t="s">
        <v>54</v>
      </c>
      <c r="S112" s="182"/>
      <c r="T112" s="182"/>
      <c r="U112" s="182"/>
      <c r="V112" s="182"/>
      <c r="W112" s="182"/>
      <c r="X112" s="182"/>
      <c r="Y112" s="182"/>
      <c r="Z112" s="182"/>
    </row>
    <row r="113" spans="11:26" s="65" customFormat="1" ht="16.5">
      <c r="K113" s="67"/>
      <c r="L113" s="67"/>
      <c r="M113" s="67"/>
      <c r="N113" s="67"/>
      <c r="R113" s="67"/>
      <c r="S113" s="67"/>
      <c r="T113" s="67"/>
      <c r="U113" s="67"/>
      <c r="V113" s="67"/>
      <c r="W113" s="67"/>
      <c r="X113" s="67"/>
      <c r="Y113" s="67"/>
      <c r="Z113" s="67"/>
    </row>
  </sheetData>
  <sheetProtection/>
  <mergeCells count="568">
    <mergeCell ref="A75:Z75"/>
    <mergeCell ref="A76:A78"/>
    <mergeCell ref="B76:D76"/>
    <mergeCell ref="E76:G76"/>
    <mergeCell ref="H76:J76"/>
    <mergeCell ref="K76:M76"/>
    <mergeCell ref="N76:P76"/>
    <mergeCell ref="Q76:S77"/>
    <mergeCell ref="T76:U77"/>
    <mergeCell ref="M77:M78"/>
    <mergeCell ref="A91:A92"/>
    <mergeCell ref="B91:D92"/>
    <mergeCell ref="E91:G92"/>
    <mergeCell ref="K91:M92"/>
    <mergeCell ref="N91:P92"/>
    <mergeCell ref="A88:A90"/>
    <mergeCell ref="B88:D90"/>
    <mergeCell ref="E88:G90"/>
    <mergeCell ref="H88:J92"/>
    <mergeCell ref="C86:C87"/>
    <mergeCell ref="D86:D87"/>
    <mergeCell ref="E86:E87"/>
    <mergeCell ref="F86:F87"/>
    <mergeCell ref="G86:G87"/>
    <mergeCell ref="H86:H87"/>
    <mergeCell ref="C77:C78"/>
    <mergeCell ref="I86:I87"/>
    <mergeCell ref="J86:J87"/>
    <mergeCell ref="N54:N55"/>
    <mergeCell ref="O54:O55"/>
    <mergeCell ref="P54:P55"/>
    <mergeCell ref="N56:N57"/>
    <mergeCell ref="O56:O57"/>
    <mergeCell ref="P56:P57"/>
    <mergeCell ref="K77:K78"/>
    <mergeCell ref="J77:J78"/>
    <mergeCell ref="G107:J107"/>
    <mergeCell ref="G112:J112"/>
    <mergeCell ref="R112:Z112"/>
    <mergeCell ref="B24:B25"/>
    <mergeCell ref="C24:C25"/>
    <mergeCell ref="D24:D25"/>
    <mergeCell ref="V76:W77"/>
    <mergeCell ref="X76:Z77"/>
    <mergeCell ref="B77:B78"/>
    <mergeCell ref="D77:D78"/>
    <mergeCell ref="E77:E78"/>
    <mergeCell ref="F77:F78"/>
    <mergeCell ref="G77:G78"/>
    <mergeCell ref="H77:H78"/>
    <mergeCell ref="I77:I78"/>
    <mergeCell ref="A79:A81"/>
    <mergeCell ref="Q79:Q80"/>
    <mergeCell ref="A82:A83"/>
    <mergeCell ref="C102:Z102"/>
    <mergeCell ref="G106:J106"/>
    <mergeCell ref="R106:Z106"/>
    <mergeCell ref="K88:M90"/>
    <mergeCell ref="N88:P90"/>
    <mergeCell ref="X85:Z86"/>
    <mergeCell ref="B86:B87"/>
    <mergeCell ref="Q48:Q49"/>
    <mergeCell ref="B79:P83"/>
    <mergeCell ref="Q97:Q98"/>
    <mergeCell ref="K95:K96"/>
    <mergeCell ref="L95:L96"/>
    <mergeCell ref="N94:P94"/>
    <mergeCell ref="Q94:S95"/>
    <mergeCell ref="N95:N96"/>
    <mergeCell ref="O95:O96"/>
    <mergeCell ref="P95:P96"/>
    <mergeCell ref="A97:A99"/>
    <mergeCell ref="G95:G96"/>
    <mergeCell ref="H95:H96"/>
    <mergeCell ref="I95:I96"/>
    <mergeCell ref="J95:J96"/>
    <mergeCell ref="B97:P101"/>
    <mergeCell ref="C95:C96"/>
    <mergeCell ref="D95:D96"/>
    <mergeCell ref="E95:E96"/>
    <mergeCell ref="F95:F96"/>
    <mergeCell ref="A100:A101"/>
    <mergeCell ref="M95:M96"/>
    <mergeCell ref="A93:Z93"/>
    <mergeCell ref="A94:A96"/>
    <mergeCell ref="B94:D94"/>
    <mergeCell ref="E94:G94"/>
    <mergeCell ref="H94:J94"/>
    <mergeCell ref="K94:M94"/>
    <mergeCell ref="T94:U95"/>
    <mergeCell ref="V94:W95"/>
    <mergeCell ref="B95:B96"/>
    <mergeCell ref="A73:A74"/>
    <mergeCell ref="B73:B74"/>
    <mergeCell ref="C73:C74"/>
    <mergeCell ref="D73:D74"/>
    <mergeCell ref="Q70:Q71"/>
    <mergeCell ref="H85:J85"/>
    <mergeCell ref="K85:M85"/>
    <mergeCell ref="N77:N78"/>
    <mergeCell ref="O77:O78"/>
    <mergeCell ref="Q85:S86"/>
    <mergeCell ref="T85:U86"/>
    <mergeCell ref="V85:W86"/>
    <mergeCell ref="O86:O87"/>
    <mergeCell ref="P86:P87"/>
    <mergeCell ref="X94:Z95"/>
    <mergeCell ref="Q88:Q89"/>
    <mergeCell ref="K86:K87"/>
    <mergeCell ref="L86:L87"/>
    <mergeCell ref="M86:M87"/>
    <mergeCell ref="N86:N87"/>
    <mergeCell ref="L68:L69"/>
    <mergeCell ref="M68:M69"/>
    <mergeCell ref="N68:N69"/>
    <mergeCell ref="N85:P85"/>
    <mergeCell ref="P77:P78"/>
    <mergeCell ref="L77:L78"/>
    <mergeCell ref="O68:O69"/>
    <mergeCell ref="A84:Z84"/>
    <mergeCell ref="A85:A87"/>
    <mergeCell ref="B85:D85"/>
    <mergeCell ref="E85:G85"/>
    <mergeCell ref="P68:P69"/>
    <mergeCell ref="A70:A72"/>
    <mergeCell ref="B70:B72"/>
    <mergeCell ref="C70:C72"/>
    <mergeCell ref="D70:D72"/>
    <mergeCell ref="Q67:S68"/>
    <mergeCell ref="A67:A69"/>
    <mergeCell ref="E67:G67"/>
    <mergeCell ref="H67:J67"/>
    <mergeCell ref="K67:M67"/>
    <mergeCell ref="T67:U68"/>
    <mergeCell ref="H68:H69"/>
    <mergeCell ref="I68:I69"/>
    <mergeCell ref="J68:J69"/>
    <mergeCell ref="K68:K69"/>
    <mergeCell ref="V67:W68"/>
    <mergeCell ref="X67:Z68"/>
    <mergeCell ref="B68:B69"/>
    <mergeCell ref="C68:C69"/>
    <mergeCell ref="D68:D69"/>
    <mergeCell ref="E68:E69"/>
    <mergeCell ref="F68:F69"/>
    <mergeCell ref="G68:G69"/>
    <mergeCell ref="B67:D67"/>
    <mergeCell ref="N67:P67"/>
    <mergeCell ref="A66:Z66"/>
    <mergeCell ref="G64:G65"/>
    <mergeCell ref="H64:H65"/>
    <mergeCell ref="I64:I65"/>
    <mergeCell ref="J64:J65"/>
    <mergeCell ref="K64:K65"/>
    <mergeCell ref="L64:L65"/>
    <mergeCell ref="A64:A65"/>
    <mergeCell ref="B64:B65"/>
    <mergeCell ref="F62:F63"/>
    <mergeCell ref="C64:C65"/>
    <mergeCell ref="D64:D65"/>
    <mergeCell ref="E64:E65"/>
    <mergeCell ref="M62:M63"/>
    <mergeCell ref="F64:F65"/>
    <mergeCell ref="G62:G63"/>
    <mergeCell ref="P62:P63"/>
    <mergeCell ref="M64:M65"/>
    <mergeCell ref="N64:N65"/>
    <mergeCell ref="O64:O65"/>
    <mergeCell ref="P64:P65"/>
    <mergeCell ref="H62:H63"/>
    <mergeCell ref="K62:K63"/>
    <mergeCell ref="L62:L63"/>
    <mergeCell ref="K60:K61"/>
    <mergeCell ref="L60:L61"/>
    <mergeCell ref="M60:M61"/>
    <mergeCell ref="O60:O61"/>
    <mergeCell ref="N62:N63"/>
    <mergeCell ref="O62:O63"/>
    <mergeCell ref="A62:A63"/>
    <mergeCell ref="B62:B63"/>
    <mergeCell ref="C62:C63"/>
    <mergeCell ref="D62:D63"/>
    <mergeCell ref="E62:E63"/>
    <mergeCell ref="J60:J61"/>
    <mergeCell ref="H60:H61"/>
    <mergeCell ref="I60:I61"/>
    <mergeCell ref="I62:I63"/>
    <mergeCell ref="J62:J63"/>
    <mergeCell ref="V59:W60"/>
    <mergeCell ref="X59:Z60"/>
    <mergeCell ref="B60:B61"/>
    <mergeCell ref="C60:C61"/>
    <mergeCell ref="D60:D61"/>
    <mergeCell ref="E60:E61"/>
    <mergeCell ref="F60:F61"/>
    <mergeCell ref="G60:G61"/>
    <mergeCell ref="P60:P61"/>
    <mergeCell ref="A58:Z58"/>
    <mergeCell ref="A59:A61"/>
    <mergeCell ref="B59:D59"/>
    <mergeCell ref="E59:G59"/>
    <mergeCell ref="H59:J59"/>
    <mergeCell ref="K59:M59"/>
    <mergeCell ref="N59:P59"/>
    <mergeCell ref="Q59:S60"/>
    <mergeCell ref="T59:U60"/>
    <mergeCell ref="N60:N61"/>
    <mergeCell ref="H56:H57"/>
    <mergeCell ref="I56:I57"/>
    <mergeCell ref="J56:J57"/>
    <mergeCell ref="K56:K57"/>
    <mergeCell ref="L56:L57"/>
    <mergeCell ref="M56:M57"/>
    <mergeCell ref="M54:M55"/>
    <mergeCell ref="Q54:Q55"/>
    <mergeCell ref="A56:A57"/>
    <mergeCell ref="B56:B57"/>
    <mergeCell ref="C56:C57"/>
    <mergeCell ref="D56:D57"/>
    <mergeCell ref="E56:E57"/>
    <mergeCell ref="F56:F57"/>
    <mergeCell ref="F54:F55"/>
    <mergeCell ref="G56:G57"/>
    <mergeCell ref="H54:H55"/>
    <mergeCell ref="I54:I55"/>
    <mergeCell ref="J54:J55"/>
    <mergeCell ref="K54:K55"/>
    <mergeCell ref="L52:L53"/>
    <mergeCell ref="L54:L55"/>
    <mergeCell ref="N52:N53"/>
    <mergeCell ref="O52:O53"/>
    <mergeCell ref="P52:P53"/>
    <mergeCell ref="A54:A55"/>
    <mergeCell ref="B54:B55"/>
    <mergeCell ref="C54:C55"/>
    <mergeCell ref="D54:D55"/>
    <mergeCell ref="E54:E55"/>
    <mergeCell ref="A51:A53"/>
    <mergeCell ref="G54:G55"/>
    <mergeCell ref="Q51:S52"/>
    <mergeCell ref="T51:U52"/>
    <mergeCell ref="V51:W52"/>
    <mergeCell ref="X51:Z52"/>
    <mergeCell ref="B52:B53"/>
    <mergeCell ref="C52:C53"/>
    <mergeCell ref="D52:D53"/>
    <mergeCell ref="E52:E53"/>
    <mergeCell ref="F52:F53"/>
    <mergeCell ref="G52:G53"/>
    <mergeCell ref="B51:D51"/>
    <mergeCell ref="E51:G51"/>
    <mergeCell ref="H51:J51"/>
    <mergeCell ref="K51:M51"/>
    <mergeCell ref="N51:P51"/>
    <mergeCell ref="H52:H53"/>
    <mergeCell ref="I52:I53"/>
    <mergeCell ref="J52:J53"/>
    <mergeCell ref="K52:K53"/>
    <mergeCell ref="M52:M53"/>
    <mergeCell ref="N48:N49"/>
    <mergeCell ref="O48:O49"/>
    <mergeCell ref="P48:P49"/>
    <mergeCell ref="A50:Z50"/>
    <mergeCell ref="F48:F49"/>
    <mergeCell ref="G48:G49"/>
    <mergeCell ref="H48:H49"/>
    <mergeCell ref="I48:I49"/>
    <mergeCell ref="J48:J49"/>
    <mergeCell ref="K48:K49"/>
    <mergeCell ref="M46:M47"/>
    <mergeCell ref="N46:N47"/>
    <mergeCell ref="O46:O47"/>
    <mergeCell ref="P46:P47"/>
    <mergeCell ref="K46:K47"/>
    <mergeCell ref="L46:L47"/>
    <mergeCell ref="L48:L49"/>
    <mergeCell ref="M48:M49"/>
    <mergeCell ref="Q46:Q47"/>
    <mergeCell ref="A48:A49"/>
    <mergeCell ref="B48:B49"/>
    <mergeCell ref="C48:C49"/>
    <mergeCell ref="D48:D49"/>
    <mergeCell ref="E48:E49"/>
    <mergeCell ref="G46:G47"/>
    <mergeCell ref="H46:H47"/>
    <mergeCell ref="I46:I47"/>
    <mergeCell ref="J46:J47"/>
    <mergeCell ref="A46:A47"/>
    <mergeCell ref="B46:B47"/>
    <mergeCell ref="C46:C47"/>
    <mergeCell ref="D46:D47"/>
    <mergeCell ref="E46:E47"/>
    <mergeCell ref="F46:F47"/>
    <mergeCell ref="T43:U44"/>
    <mergeCell ref="V43:W44"/>
    <mergeCell ref="X43:Z44"/>
    <mergeCell ref="B44:B45"/>
    <mergeCell ref="C44:C45"/>
    <mergeCell ref="D44:D45"/>
    <mergeCell ref="E44:E45"/>
    <mergeCell ref="F44:F45"/>
    <mergeCell ref="G44:G45"/>
    <mergeCell ref="L44:L45"/>
    <mergeCell ref="N43:P43"/>
    <mergeCell ref="H44:H45"/>
    <mergeCell ref="I44:I45"/>
    <mergeCell ref="J44:J45"/>
    <mergeCell ref="K44:K45"/>
    <mergeCell ref="Q43:S44"/>
    <mergeCell ref="M44:M45"/>
    <mergeCell ref="N44:N45"/>
    <mergeCell ref="O44:O45"/>
    <mergeCell ref="P44:P45"/>
    <mergeCell ref="J40:J41"/>
    <mergeCell ref="K40:K41"/>
    <mergeCell ref="A43:A45"/>
    <mergeCell ref="B43:D43"/>
    <mergeCell ref="E43:G43"/>
    <mergeCell ref="H43:J43"/>
    <mergeCell ref="K43:M43"/>
    <mergeCell ref="L40:L41"/>
    <mergeCell ref="M40:M41"/>
    <mergeCell ref="A40:A41"/>
    <mergeCell ref="K38:K39"/>
    <mergeCell ref="L38:L39"/>
    <mergeCell ref="N40:N41"/>
    <mergeCell ref="O40:O41"/>
    <mergeCell ref="P40:P41"/>
    <mergeCell ref="A42:Z42"/>
    <mergeCell ref="F40:F41"/>
    <mergeCell ref="G40:G41"/>
    <mergeCell ref="H40:H41"/>
    <mergeCell ref="I40:I41"/>
    <mergeCell ref="B40:B41"/>
    <mergeCell ref="C40:C41"/>
    <mergeCell ref="D40:D41"/>
    <mergeCell ref="E40:E41"/>
    <mergeCell ref="G38:G39"/>
    <mergeCell ref="H38:H39"/>
    <mergeCell ref="I38:I39"/>
    <mergeCell ref="J38:J39"/>
    <mergeCell ref="M36:M37"/>
    <mergeCell ref="N36:N37"/>
    <mergeCell ref="O36:O37"/>
    <mergeCell ref="P36:P37"/>
    <mergeCell ref="M38:M39"/>
    <mergeCell ref="N38:N39"/>
    <mergeCell ref="O38:O39"/>
    <mergeCell ref="P38:P39"/>
    <mergeCell ref="A38:A39"/>
    <mergeCell ref="B38:B39"/>
    <mergeCell ref="C38:C39"/>
    <mergeCell ref="D38:D39"/>
    <mergeCell ref="E38:E39"/>
    <mergeCell ref="F38:F39"/>
    <mergeCell ref="G36:G37"/>
    <mergeCell ref="H36:H37"/>
    <mergeCell ref="I36:I37"/>
    <mergeCell ref="J36:J37"/>
    <mergeCell ref="K36:K37"/>
    <mergeCell ref="L36:L37"/>
    <mergeCell ref="N35:P35"/>
    <mergeCell ref="Q35:S36"/>
    <mergeCell ref="T35:U36"/>
    <mergeCell ref="V35:W36"/>
    <mergeCell ref="X35:Z36"/>
    <mergeCell ref="B36:B37"/>
    <mergeCell ref="C36:C37"/>
    <mergeCell ref="D36:D37"/>
    <mergeCell ref="E36:E37"/>
    <mergeCell ref="F36:F37"/>
    <mergeCell ref="M32:M33"/>
    <mergeCell ref="N32:N33"/>
    <mergeCell ref="O32:O33"/>
    <mergeCell ref="P32:P33"/>
    <mergeCell ref="A34:Z34"/>
    <mergeCell ref="A35:A37"/>
    <mergeCell ref="B35:D35"/>
    <mergeCell ref="E35:G35"/>
    <mergeCell ref="H35:J35"/>
    <mergeCell ref="K35:M35"/>
    <mergeCell ref="G32:G33"/>
    <mergeCell ref="H32:H33"/>
    <mergeCell ref="I32:I33"/>
    <mergeCell ref="J32:J33"/>
    <mergeCell ref="K32:K33"/>
    <mergeCell ref="L32:L33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0:G31"/>
    <mergeCell ref="H30:H31"/>
    <mergeCell ref="I30:I31"/>
    <mergeCell ref="J30:J31"/>
    <mergeCell ref="K30:K31"/>
    <mergeCell ref="L30:L31"/>
    <mergeCell ref="M28:M29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G28:G29"/>
    <mergeCell ref="H28:H29"/>
    <mergeCell ref="I28:I29"/>
    <mergeCell ref="J28:J29"/>
    <mergeCell ref="K28:K29"/>
    <mergeCell ref="L28:L29"/>
    <mergeCell ref="N27:P27"/>
    <mergeCell ref="Q27:S28"/>
    <mergeCell ref="T27:U28"/>
    <mergeCell ref="V27:W28"/>
    <mergeCell ref="X27:Z28"/>
    <mergeCell ref="B28:B29"/>
    <mergeCell ref="C28:C29"/>
    <mergeCell ref="D28:D29"/>
    <mergeCell ref="E28:E29"/>
    <mergeCell ref="F28:F29"/>
    <mergeCell ref="M24:M25"/>
    <mergeCell ref="N24:N25"/>
    <mergeCell ref="O24:O25"/>
    <mergeCell ref="P24:P25"/>
    <mergeCell ref="A26:Z26"/>
    <mergeCell ref="A27:A29"/>
    <mergeCell ref="B27:D27"/>
    <mergeCell ref="E27:G27"/>
    <mergeCell ref="H27:J27"/>
    <mergeCell ref="K27:M27"/>
    <mergeCell ref="G24:G25"/>
    <mergeCell ref="H24:H25"/>
    <mergeCell ref="I24:I25"/>
    <mergeCell ref="J24:J25"/>
    <mergeCell ref="K24:K25"/>
    <mergeCell ref="L24:L25"/>
    <mergeCell ref="A24:A25"/>
    <mergeCell ref="E24:E25"/>
    <mergeCell ref="F24:F25"/>
    <mergeCell ref="B22:D23"/>
    <mergeCell ref="K22:K23"/>
    <mergeCell ref="L22:L23"/>
    <mergeCell ref="A22:A23"/>
    <mergeCell ref="E22:E23"/>
    <mergeCell ref="F22:F23"/>
    <mergeCell ref="G22:G23"/>
    <mergeCell ref="M22:M23"/>
    <mergeCell ref="N22:N23"/>
    <mergeCell ref="O22:O23"/>
    <mergeCell ref="P22:P23"/>
    <mergeCell ref="N20:N21"/>
    <mergeCell ref="O20:O21"/>
    <mergeCell ref="P20:P21"/>
    <mergeCell ref="H22:H23"/>
    <mergeCell ref="I22:I23"/>
    <mergeCell ref="J22:J23"/>
    <mergeCell ref="H20:H21"/>
    <mergeCell ref="I20:I21"/>
    <mergeCell ref="J20:J21"/>
    <mergeCell ref="K20:K21"/>
    <mergeCell ref="L20:L21"/>
    <mergeCell ref="M20:M21"/>
    <mergeCell ref="Q19:S20"/>
    <mergeCell ref="T19:U20"/>
    <mergeCell ref="V19:W20"/>
    <mergeCell ref="B20:B21"/>
    <mergeCell ref="C20:C21"/>
    <mergeCell ref="D20:D21"/>
    <mergeCell ref="E20:E21"/>
    <mergeCell ref="F20:F21"/>
    <mergeCell ref="G20:G21"/>
    <mergeCell ref="O15:O17"/>
    <mergeCell ref="P15:P17"/>
    <mergeCell ref="A18:Z18"/>
    <mergeCell ref="A19:A21"/>
    <mergeCell ref="B19:D19"/>
    <mergeCell ref="E19:G19"/>
    <mergeCell ref="H19:J19"/>
    <mergeCell ref="K19:M19"/>
    <mergeCell ref="N19:P19"/>
    <mergeCell ref="X19:Z20"/>
    <mergeCell ref="I15:I16"/>
    <mergeCell ref="J15:J16"/>
    <mergeCell ref="K15:K17"/>
    <mergeCell ref="L15:L17"/>
    <mergeCell ref="M15:M17"/>
    <mergeCell ref="N15:N17"/>
    <mergeCell ref="O12:O14"/>
    <mergeCell ref="P12:P14"/>
    <mergeCell ref="A15:A17"/>
    <mergeCell ref="B15:B16"/>
    <mergeCell ref="C15:C16"/>
    <mergeCell ref="D15:D16"/>
    <mergeCell ref="E15:E17"/>
    <mergeCell ref="F15:F17"/>
    <mergeCell ref="G15:G17"/>
    <mergeCell ref="H15:H16"/>
    <mergeCell ref="I12:I14"/>
    <mergeCell ref="J12:J14"/>
    <mergeCell ref="K12:K14"/>
    <mergeCell ref="L12:L14"/>
    <mergeCell ref="M12:M14"/>
    <mergeCell ref="N12:N14"/>
    <mergeCell ref="O10:O11"/>
    <mergeCell ref="P10:P11"/>
    <mergeCell ref="A12:A14"/>
    <mergeCell ref="B12:B14"/>
    <mergeCell ref="C12:C14"/>
    <mergeCell ref="D12:D14"/>
    <mergeCell ref="E12:E14"/>
    <mergeCell ref="F12:F14"/>
    <mergeCell ref="G12:G14"/>
    <mergeCell ref="H12:H14"/>
    <mergeCell ref="I10:I11"/>
    <mergeCell ref="J10:J11"/>
    <mergeCell ref="K10:K11"/>
    <mergeCell ref="L10:L11"/>
    <mergeCell ref="M10:M11"/>
    <mergeCell ref="N10:N11"/>
    <mergeCell ref="T9:U10"/>
    <mergeCell ref="V9:W10"/>
    <mergeCell ref="X9:Z10"/>
    <mergeCell ref="B10:B11"/>
    <mergeCell ref="C10:C11"/>
    <mergeCell ref="D10:D11"/>
    <mergeCell ref="E10:E11"/>
    <mergeCell ref="F10:F11"/>
    <mergeCell ref="G10:G11"/>
    <mergeCell ref="H10:H11"/>
    <mergeCell ref="A6:Z6"/>
    <mergeCell ref="A7:Z7"/>
    <mergeCell ref="A8:Z8"/>
    <mergeCell ref="A9:A11"/>
    <mergeCell ref="B9:D9"/>
    <mergeCell ref="E9:G9"/>
    <mergeCell ref="H9:J9"/>
    <mergeCell ref="K9:M9"/>
    <mergeCell ref="N9:P9"/>
    <mergeCell ref="Q9:S10"/>
    <mergeCell ref="H70:H72"/>
    <mergeCell ref="I70:I72"/>
    <mergeCell ref="J70:J72"/>
    <mergeCell ref="A1:I1"/>
    <mergeCell ref="O1:Z1"/>
    <mergeCell ref="A2:I2"/>
    <mergeCell ref="O2:Z2"/>
    <mergeCell ref="A3:I3"/>
    <mergeCell ref="O3:Z3"/>
    <mergeCell ref="A5:Z5"/>
    <mergeCell ref="K70:P74"/>
    <mergeCell ref="E73:E74"/>
    <mergeCell ref="F73:F74"/>
    <mergeCell ref="G73:G74"/>
    <mergeCell ref="H73:H74"/>
    <mergeCell ref="I73:I74"/>
    <mergeCell ref="J73:J74"/>
    <mergeCell ref="E70:E72"/>
    <mergeCell ref="F70:F72"/>
    <mergeCell ref="G70:G72"/>
  </mergeCells>
  <printOptions/>
  <pageMargins left="0.17" right="0.17" top="0.17" bottom="0.17" header="0.17" footer="0.1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2022-09-05T00:50:26Z</cp:lastPrinted>
  <dcterms:created xsi:type="dcterms:W3CDTF">2009-10-22T01:33:26Z</dcterms:created>
  <dcterms:modified xsi:type="dcterms:W3CDTF">2022-09-08T14:30:56Z</dcterms:modified>
  <cp:category/>
  <cp:version/>
  <cp:contentType/>
  <cp:contentStatus/>
</cp:coreProperties>
</file>